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ate1904="1"/>
  <mc:AlternateContent xmlns:mc="http://schemas.openxmlformats.org/markup-compatibility/2006">
    <mc:Choice Requires="x15">
      <x15ac:absPath xmlns:x15ac="http://schemas.microsoft.com/office/spreadsheetml/2010/11/ac" url="C:\Users\Martin Tomes\Dropbox\2019 Regnum Print\"/>
    </mc:Choice>
  </mc:AlternateContent>
  <xr:revisionPtr revIDLastSave="0" documentId="13_ncr:1_{E4E3F160-EB07-4BC6-BAEF-7AA8989A1FDB}" xr6:coauthVersionLast="45" xr6:coauthVersionMax="45" xr10:uidLastSave="{00000000-0000-0000-0000-000000000000}"/>
  <bookViews>
    <workbookView xWindow="885" yWindow="-120" windowWidth="37635" windowHeight="21840" tabRatio="787" activeTab="3" xr2:uid="{00000000-000D-0000-FFFF-FFFF00000000}"/>
  </bookViews>
  <sheets>
    <sheet name="HOWTO" sheetId="20" r:id="rId1"/>
    <sheet name="Code Numbers" sheetId="21" r:id="rId2"/>
    <sheet name="Order List" sheetId="2" r:id="rId3"/>
    <sheet name="For Clubs" sheetId="22" r:id="rId4"/>
    <sheet name="For Judge" sheetId="19" r:id="rId5"/>
    <sheet name="Round 1" sheetId="3" r:id="rId6"/>
    <sheet name="Round 2" sheetId="4" r:id="rId7"/>
    <sheet name="Round 3" sheetId="5" r:id="rId8"/>
    <sheet name="Round 4" sheetId="6" r:id="rId9"/>
    <sheet name="Round 5" sheetId="7" r:id="rId10"/>
    <sheet name="Round 6" sheetId="8" r:id="rId11"/>
    <sheet name="Round 7" sheetId="9" r:id="rId12"/>
    <sheet name="Round 8" sheetId="10" r:id="rId13"/>
    <sheet name="R1 Result" sheetId="11" r:id="rId14"/>
    <sheet name="R2 Result" sheetId="12" r:id="rId15"/>
    <sheet name="R3 Result" sheetId="13" r:id="rId16"/>
    <sheet name="R4 Result" sheetId="14" r:id="rId17"/>
    <sheet name="R5 Result" sheetId="15" r:id="rId18"/>
    <sheet name="R6 Result" sheetId="16" r:id="rId19"/>
    <sheet name="R7 Result" sheetId="17" r:id="rId20"/>
    <sheet name="R8 Result" sheetId="18" r:id="rId21"/>
  </sheets>
  <definedNames>
    <definedName name="_xlnm.Print_Area" localSheetId="4">'For Judge'!$A$2:$C$73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2" l="1"/>
  <c r="D4" i="22"/>
  <c r="D5" i="22"/>
  <c r="D6" i="22"/>
  <c r="D7" i="22"/>
  <c r="D8" i="22"/>
  <c r="D9" i="22"/>
  <c r="D12" i="22"/>
  <c r="D13" i="22"/>
  <c r="D14" i="22"/>
  <c r="D15" i="22"/>
  <c r="D16" i="22"/>
  <c r="D17" i="22"/>
  <c r="D18" i="22"/>
  <c r="D21" i="22"/>
  <c r="D22" i="22"/>
  <c r="D23" i="22"/>
  <c r="D24" i="22"/>
  <c r="D25" i="22"/>
  <c r="D26" i="22"/>
  <c r="D27" i="22"/>
  <c r="D30" i="22"/>
  <c r="D31" i="22"/>
  <c r="D32" i="22"/>
  <c r="D33" i="22"/>
  <c r="D34" i="22"/>
  <c r="D35" i="22"/>
  <c r="D36" i="22"/>
  <c r="D39" i="22"/>
  <c r="D40" i="22"/>
  <c r="D41" i="22"/>
  <c r="D42" i="22"/>
  <c r="D43" i="22"/>
  <c r="D44" i="22"/>
  <c r="D45" i="22"/>
  <c r="D48" i="22"/>
  <c r="D49" i="22"/>
  <c r="D50" i="22"/>
  <c r="D51" i="22"/>
  <c r="D52" i="22"/>
  <c r="D53" i="22"/>
  <c r="D54" i="22"/>
  <c r="D57" i="22"/>
  <c r="D58" i="22"/>
  <c r="D59" i="22"/>
  <c r="D60" i="22"/>
  <c r="D61" i="22"/>
  <c r="D62" i="22"/>
  <c r="D63" i="22"/>
  <c r="D66" i="22"/>
  <c r="D67" i="22"/>
  <c r="D68" i="22"/>
  <c r="D69" i="22"/>
  <c r="D70" i="22"/>
  <c r="D71" i="22"/>
  <c r="D72" i="22"/>
  <c r="D2" i="22"/>
  <c r="A3" i="22"/>
  <c r="B3" i="22"/>
  <c r="C3" i="22"/>
  <c r="A4" i="22"/>
  <c r="B4" i="22"/>
  <c r="C4" i="22"/>
  <c r="A5" i="22"/>
  <c r="B5" i="22"/>
  <c r="C5" i="22"/>
  <c r="A6" i="22"/>
  <c r="B6" i="22"/>
  <c r="C6" i="22"/>
  <c r="A7" i="22"/>
  <c r="B7" i="22"/>
  <c r="C7" i="22"/>
  <c r="A8" i="22"/>
  <c r="B8" i="22"/>
  <c r="C8" i="22"/>
  <c r="A9" i="22"/>
  <c r="B9" i="22"/>
  <c r="C9" i="22"/>
  <c r="A11" i="22"/>
  <c r="A12" i="22"/>
  <c r="B12" i="22"/>
  <c r="C12" i="22"/>
  <c r="A13" i="22"/>
  <c r="B13" i="22"/>
  <c r="C13" i="22"/>
  <c r="A14" i="22"/>
  <c r="B14" i="22"/>
  <c r="C14" i="22"/>
  <c r="A15" i="22"/>
  <c r="B15" i="22"/>
  <c r="C15" i="22"/>
  <c r="A16" i="22"/>
  <c r="B16" i="22"/>
  <c r="C16" i="22"/>
  <c r="A17" i="22"/>
  <c r="B17" i="22"/>
  <c r="C17" i="22"/>
  <c r="A18" i="22"/>
  <c r="B18" i="22"/>
  <c r="C18" i="22"/>
  <c r="A20" i="22"/>
  <c r="A21" i="22"/>
  <c r="B21" i="22"/>
  <c r="C21" i="22"/>
  <c r="A22" i="22"/>
  <c r="B22" i="22"/>
  <c r="C22" i="22"/>
  <c r="A23" i="22"/>
  <c r="B23" i="22"/>
  <c r="C23" i="22"/>
  <c r="A24" i="22"/>
  <c r="B24" i="22"/>
  <c r="C24" i="22"/>
  <c r="A25" i="22"/>
  <c r="B25" i="22"/>
  <c r="C25" i="22"/>
  <c r="A26" i="22"/>
  <c r="B26" i="22"/>
  <c r="C26" i="22"/>
  <c r="A27" i="22"/>
  <c r="B27" i="22"/>
  <c r="C27" i="22"/>
  <c r="A29" i="22"/>
  <c r="A30" i="22"/>
  <c r="B30" i="22"/>
  <c r="C30" i="22"/>
  <c r="A31" i="22"/>
  <c r="B31" i="22"/>
  <c r="C31" i="22"/>
  <c r="A32" i="22"/>
  <c r="B32" i="22"/>
  <c r="C32" i="22"/>
  <c r="A33" i="22"/>
  <c r="B33" i="22"/>
  <c r="C33" i="22"/>
  <c r="A34" i="22"/>
  <c r="B34" i="22"/>
  <c r="C34" i="22"/>
  <c r="A35" i="22"/>
  <c r="B35" i="22"/>
  <c r="C35" i="22"/>
  <c r="A36" i="22"/>
  <c r="B36" i="22"/>
  <c r="C36" i="22"/>
  <c r="A38" i="22"/>
  <c r="A39" i="22"/>
  <c r="B39" i="22"/>
  <c r="C39" i="22"/>
  <c r="A40" i="22"/>
  <c r="B40" i="22"/>
  <c r="C40" i="22"/>
  <c r="A41" i="22"/>
  <c r="B41" i="22"/>
  <c r="C41" i="22"/>
  <c r="A42" i="22"/>
  <c r="B42" i="22"/>
  <c r="C42" i="22"/>
  <c r="A43" i="22"/>
  <c r="B43" i="22"/>
  <c r="C43" i="22"/>
  <c r="A44" i="22"/>
  <c r="B44" i="22"/>
  <c r="C44" i="22"/>
  <c r="A45" i="22"/>
  <c r="B45" i="22"/>
  <c r="C45" i="22"/>
  <c r="A47" i="22"/>
  <c r="A48" i="22"/>
  <c r="B48" i="22"/>
  <c r="C48" i="22"/>
  <c r="A49" i="22"/>
  <c r="B49" i="22"/>
  <c r="C49" i="22"/>
  <c r="A50" i="22"/>
  <c r="B50" i="22"/>
  <c r="C50" i="22"/>
  <c r="A51" i="22"/>
  <c r="B51" i="22"/>
  <c r="C51" i="22"/>
  <c r="A52" i="22"/>
  <c r="B52" i="22"/>
  <c r="C52" i="22"/>
  <c r="A53" i="22"/>
  <c r="B53" i="22"/>
  <c r="C53" i="22"/>
  <c r="A54" i="22"/>
  <c r="B54" i="22"/>
  <c r="C54" i="22"/>
  <c r="A56" i="22"/>
  <c r="A57" i="22"/>
  <c r="B57" i="22"/>
  <c r="C57" i="22"/>
  <c r="A58" i="22"/>
  <c r="B58" i="22"/>
  <c r="C58" i="22"/>
  <c r="A59" i="22"/>
  <c r="B59" i="22"/>
  <c r="C59" i="22"/>
  <c r="A60" i="22"/>
  <c r="B60" i="22"/>
  <c r="C60" i="22"/>
  <c r="A61" i="22"/>
  <c r="B61" i="22"/>
  <c r="C61" i="22"/>
  <c r="A62" i="22"/>
  <c r="B62" i="22"/>
  <c r="C62" i="22"/>
  <c r="A63" i="22"/>
  <c r="B63" i="22"/>
  <c r="C63" i="22"/>
  <c r="A65" i="22"/>
  <c r="A66" i="22"/>
  <c r="B66" i="22"/>
  <c r="C66" i="22"/>
  <c r="A67" i="22"/>
  <c r="B67" i="22"/>
  <c r="C67" i="22"/>
  <c r="A68" i="22"/>
  <c r="B68" i="22"/>
  <c r="C68" i="22"/>
  <c r="A69" i="22"/>
  <c r="B69" i="22"/>
  <c r="C69" i="22"/>
  <c r="A70" i="22"/>
  <c r="B70" i="22"/>
  <c r="C70" i="22"/>
  <c r="A71" i="22"/>
  <c r="B71" i="22"/>
  <c r="C71" i="22"/>
  <c r="A72" i="22"/>
  <c r="B72" i="22"/>
  <c r="C72" i="22"/>
  <c r="B2" i="22"/>
  <c r="C2" i="22"/>
  <c r="A2" i="22"/>
  <c r="D8" i="16" l="1"/>
  <c r="C2" i="8"/>
  <c r="C2" i="7"/>
  <c r="C3" i="7"/>
  <c r="C2" i="6"/>
  <c r="C2" i="4"/>
  <c r="C2" i="5" l="1"/>
  <c r="A25" i="19"/>
  <c r="A67" i="2" l="1"/>
  <c r="A68" i="2"/>
  <c r="A69" i="2"/>
  <c r="A70" i="2"/>
  <c r="A71" i="2"/>
  <c r="A72" i="2"/>
  <c r="A66" i="2"/>
  <c r="A58" i="2"/>
  <c r="A59" i="2"/>
  <c r="A60" i="2"/>
  <c r="A61" i="2"/>
  <c r="A62" i="2"/>
  <c r="A63" i="2"/>
  <c r="A57" i="2"/>
  <c r="A49" i="2"/>
  <c r="A50" i="2"/>
  <c r="A51" i="2"/>
  <c r="A52" i="2"/>
  <c r="A53" i="2"/>
  <c r="A54" i="2"/>
  <c r="A48" i="2"/>
  <c r="A40" i="2"/>
  <c r="A41" i="2"/>
  <c r="A42" i="2"/>
  <c r="A43" i="2"/>
  <c r="A44" i="2"/>
  <c r="A45" i="2"/>
  <c r="A39" i="2"/>
  <c r="A31" i="2"/>
  <c r="A32" i="2"/>
  <c r="A33" i="2"/>
  <c r="A34" i="2"/>
  <c r="A35" i="2"/>
  <c r="A36" i="2"/>
  <c r="A30" i="2"/>
  <c r="A22" i="2"/>
  <c r="A23" i="2"/>
  <c r="A24" i="2"/>
  <c r="A25" i="2"/>
  <c r="A26" i="2"/>
  <c r="A27" i="2"/>
  <c r="A21" i="2"/>
  <c r="A13" i="2"/>
  <c r="A14" i="2"/>
  <c r="A15" i="2"/>
  <c r="A16" i="2"/>
  <c r="A17" i="2"/>
  <c r="A18" i="2"/>
  <c r="A12" i="2"/>
  <c r="A4" i="2"/>
  <c r="A5" i="2"/>
  <c r="A6" i="2"/>
  <c r="A7" i="2"/>
  <c r="A8" i="2"/>
  <c r="A9" i="2"/>
  <c r="A3" i="2"/>
  <c r="A73" i="19" l="1"/>
  <c r="A13" i="19"/>
  <c r="A2" i="19"/>
  <c r="A4" i="19"/>
  <c r="A5" i="19"/>
  <c r="A6" i="19"/>
  <c r="A7" i="19"/>
  <c r="A8" i="19"/>
  <c r="A9" i="19"/>
  <c r="A10" i="19"/>
  <c r="A14" i="19"/>
  <c r="A15" i="19"/>
  <c r="A16" i="19"/>
  <c r="A17" i="19"/>
  <c r="A18" i="19"/>
  <c r="A19" i="19"/>
  <c r="A22" i="19"/>
  <c r="A23" i="19"/>
  <c r="A24" i="19"/>
  <c r="A26" i="19"/>
  <c r="A27" i="19"/>
  <c r="A28" i="19"/>
  <c r="A31" i="19"/>
  <c r="A32" i="19"/>
  <c r="A33" i="19"/>
  <c r="A34" i="19"/>
  <c r="A35" i="19"/>
  <c r="A36" i="19"/>
  <c r="A37" i="19"/>
  <c r="A40" i="19"/>
  <c r="A41" i="19"/>
  <c r="A42" i="19"/>
  <c r="A43" i="19"/>
  <c r="A44" i="19"/>
  <c r="A45" i="19"/>
  <c r="A46" i="19"/>
  <c r="A49" i="19"/>
  <c r="A50" i="19"/>
  <c r="A51" i="19"/>
  <c r="A52" i="19"/>
  <c r="A53" i="19"/>
  <c r="A54" i="19"/>
  <c r="A55" i="19"/>
  <c r="A58" i="19"/>
  <c r="A59" i="19"/>
  <c r="A60" i="19"/>
  <c r="A61" i="19"/>
  <c r="A62" i="19"/>
  <c r="A63" i="19"/>
  <c r="A64" i="19"/>
  <c r="A67" i="19"/>
  <c r="A68" i="19"/>
  <c r="A69" i="19"/>
  <c r="A70" i="19"/>
  <c r="A71" i="19"/>
  <c r="A72" i="19"/>
  <c r="C2" i="10"/>
  <c r="C4" i="10"/>
  <c r="C5" i="10"/>
  <c r="C6" i="10"/>
  <c r="C7" i="10"/>
  <c r="C3" i="10"/>
  <c r="C8" i="10"/>
  <c r="C7" i="9"/>
  <c r="C8" i="9"/>
  <c r="C3" i="9"/>
  <c r="C2" i="9"/>
  <c r="C6" i="9"/>
  <c r="C4" i="9"/>
  <c r="C5" i="9"/>
  <c r="C7" i="8"/>
  <c r="C6" i="8"/>
  <c r="C3" i="8"/>
  <c r="C4" i="8"/>
  <c r="C5" i="8"/>
  <c r="C8" i="8"/>
  <c r="C7" i="7"/>
  <c r="C8" i="7"/>
  <c r="C4" i="7"/>
  <c r="C5" i="7"/>
  <c r="C6" i="7"/>
  <c r="C8" i="6"/>
  <c r="C3" i="6"/>
  <c r="C4" i="6"/>
  <c r="C5" i="6"/>
  <c r="C6" i="6"/>
  <c r="C7" i="6"/>
  <c r="C4" i="5"/>
  <c r="C5" i="5"/>
  <c r="C6" i="5"/>
  <c r="C7" i="5"/>
  <c r="C8" i="5"/>
  <c r="C3" i="5"/>
  <c r="C7" i="4"/>
  <c r="C6" i="4"/>
  <c r="C5" i="4"/>
  <c r="C4" i="4"/>
  <c r="C3" i="4"/>
  <c r="C8" i="4"/>
  <c r="C3" i="3"/>
  <c r="C4" i="3"/>
  <c r="C5" i="3"/>
  <c r="C6" i="3"/>
  <c r="C7" i="3"/>
  <c r="C8" i="3"/>
  <c r="C2" i="3"/>
  <c r="D2" i="10" l="1"/>
  <c r="D4" i="10"/>
  <c r="J5" i="18" s="1"/>
  <c r="D5" i="10"/>
  <c r="J8" i="18" s="1"/>
  <c r="D6" i="10"/>
  <c r="J4" i="18" s="1"/>
  <c r="D7" i="10"/>
  <c r="J6" i="18" s="1"/>
  <c r="D3" i="10"/>
  <c r="D8" i="10"/>
  <c r="B2" i="10"/>
  <c r="B3" i="18" s="1"/>
  <c r="B4" i="10"/>
  <c r="B5" i="18" s="1"/>
  <c r="B5" i="10"/>
  <c r="B8" i="18" s="1"/>
  <c r="B6" i="10"/>
  <c r="B4" i="18" s="1"/>
  <c r="B7" i="10"/>
  <c r="B6" i="18" s="1"/>
  <c r="B3" i="10"/>
  <c r="B8" i="10"/>
  <c r="D7" i="9"/>
  <c r="I6" i="18" s="1"/>
  <c r="D8" i="9"/>
  <c r="I7" i="18" s="1"/>
  <c r="D3" i="9"/>
  <c r="I3" i="18" s="1"/>
  <c r="D2" i="9"/>
  <c r="I2" i="18" s="1"/>
  <c r="D6" i="9"/>
  <c r="I4" i="18" s="1"/>
  <c r="D4" i="9"/>
  <c r="I5" i="18" s="1"/>
  <c r="D5" i="9"/>
  <c r="I8" i="18" s="1"/>
  <c r="B7" i="9"/>
  <c r="B4" i="17" s="1"/>
  <c r="B8" i="9"/>
  <c r="B3" i="9"/>
  <c r="B2" i="9"/>
  <c r="B6" i="9"/>
  <c r="B4" i="9"/>
  <c r="B5" i="9"/>
  <c r="B2" i="17" s="1"/>
  <c r="D7" i="8"/>
  <c r="D6" i="8"/>
  <c r="H4" i="18" s="1"/>
  <c r="D3" i="8"/>
  <c r="H3" i="18" s="1"/>
  <c r="D2" i="8"/>
  <c r="D4" i="8"/>
  <c r="D5" i="8"/>
  <c r="H8" i="18" s="1"/>
  <c r="D8" i="8"/>
  <c r="B7" i="8"/>
  <c r="B6" i="8"/>
  <c r="B3" i="8"/>
  <c r="B2" i="8"/>
  <c r="B3" i="16" s="1"/>
  <c r="B4" i="8"/>
  <c r="B7" i="16" s="1"/>
  <c r="B5" i="8"/>
  <c r="B8" i="8"/>
  <c r="D7" i="7"/>
  <c r="D8" i="7"/>
  <c r="D3" i="7"/>
  <c r="D2" i="7"/>
  <c r="D4" i="7"/>
  <c r="D5" i="7"/>
  <c r="D6" i="7"/>
  <c r="B7" i="7"/>
  <c r="B8" i="7"/>
  <c r="B3" i="7"/>
  <c r="B2" i="7"/>
  <c r="B4" i="7"/>
  <c r="B5" i="7"/>
  <c r="B3" i="15" s="1"/>
  <c r="B6" i="7"/>
  <c r="B2" i="15" s="1"/>
  <c r="D8" i="6"/>
  <c r="D3" i="6"/>
  <c r="D2" i="6"/>
  <c r="D4" i="6"/>
  <c r="D5" i="6"/>
  <c r="D6" i="6"/>
  <c r="D7" i="6"/>
  <c r="B8" i="6"/>
  <c r="B3" i="6"/>
  <c r="B2" i="6"/>
  <c r="B4" i="6"/>
  <c r="B5" i="6"/>
  <c r="B6" i="6"/>
  <c r="B7" i="6"/>
  <c r="D4" i="5"/>
  <c r="D5" i="5"/>
  <c r="D2" i="5"/>
  <c r="D6" i="5"/>
  <c r="D7" i="5"/>
  <c r="D8" i="5"/>
  <c r="D3" i="5"/>
  <c r="B4" i="5"/>
  <c r="B3" i="13" s="1"/>
  <c r="B5" i="5"/>
  <c r="B7" i="13" s="1"/>
  <c r="B2" i="5"/>
  <c r="B6" i="5"/>
  <c r="B7" i="5"/>
  <c r="B4" i="13" s="1"/>
  <c r="B8" i="5"/>
  <c r="B2" i="13" s="1"/>
  <c r="B3" i="5"/>
  <c r="D7" i="4"/>
  <c r="D6" i="4"/>
  <c r="D5" i="4"/>
  <c r="D4" i="4"/>
  <c r="D3" i="4"/>
  <c r="D2" i="4"/>
  <c r="D8" i="4"/>
  <c r="B7" i="4"/>
  <c r="B6" i="4"/>
  <c r="B5" i="4"/>
  <c r="B7" i="12" s="1"/>
  <c r="B4" i="4"/>
  <c r="B8" i="12" s="1"/>
  <c r="B3" i="4"/>
  <c r="B6" i="12" s="1"/>
  <c r="B2" i="4"/>
  <c r="B8" i="4"/>
  <c r="B8" i="3"/>
  <c r="B2" i="11" s="1"/>
  <c r="B7" i="3"/>
  <c r="B3" i="11" s="1"/>
  <c r="B6" i="3"/>
  <c r="B5" i="11" s="1"/>
  <c r="B5" i="3"/>
  <c r="B7" i="11" s="1"/>
  <c r="B4" i="3"/>
  <c r="B4" i="11" s="1"/>
  <c r="B3" i="3"/>
  <c r="B6" i="11" s="1"/>
  <c r="B2" i="3"/>
  <c r="B8" i="11" s="1"/>
  <c r="D2" i="3"/>
  <c r="D8" i="3"/>
  <c r="D7" i="3"/>
  <c r="D6" i="3"/>
  <c r="D5" i="3"/>
  <c r="D4" i="3"/>
  <c r="D3" i="3"/>
  <c r="B5" i="17" l="1"/>
  <c r="B4" i="15"/>
  <c r="B2" i="16"/>
  <c r="B8" i="14"/>
  <c r="B3" i="12"/>
  <c r="B7" i="14"/>
  <c r="J3" i="18"/>
  <c r="J7" i="18"/>
  <c r="H7" i="16"/>
  <c r="H6" i="17"/>
  <c r="H5" i="18"/>
  <c r="H3" i="16"/>
  <c r="H2" i="17"/>
  <c r="H6" i="18"/>
  <c r="H7" i="17"/>
  <c r="H7" i="18"/>
  <c r="H5" i="17"/>
  <c r="G3" i="15"/>
  <c r="G8" i="16"/>
  <c r="G8" i="18"/>
  <c r="G8" i="17"/>
  <c r="G8" i="15"/>
  <c r="G5" i="18"/>
  <c r="G6" i="16"/>
  <c r="G2" i="15"/>
  <c r="G2" i="16"/>
  <c r="G2" i="17"/>
  <c r="G2" i="18"/>
  <c r="G4" i="16"/>
  <c r="G3" i="18"/>
  <c r="G7" i="18"/>
  <c r="G5" i="16"/>
  <c r="G5" i="17"/>
  <c r="G6" i="18"/>
  <c r="G7" i="17"/>
  <c r="G7" i="16"/>
  <c r="G3" i="17"/>
  <c r="G3" i="16"/>
  <c r="G4" i="18"/>
  <c r="F3" i="17"/>
  <c r="F4" i="18"/>
  <c r="F3" i="16"/>
  <c r="F6" i="15"/>
  <c r="F8" i="18"/>
  <c r="F8" i="17"/>
  <c r="F8" i="16"/>
  <c r="F5" i="18"/>
  <c r="F5" i="15"/>
  <c r="F6" i="17"/>
  <c r="F6" i="16"/>
  <c r="F2" i="17"/>
  <c r="F2" i="15"/>
  <c r="F2" i="18"/>
  <c r="F2" i="16"/>
  <c r="F2" i="14"/>
  <c r="F4" i="17"/>
  <c r="F3" i="18"/>
  <c r="F4" i="15"/>
  <c r="F4" i="16"/>
  <c r="F7" i="18"/>
  <c r="F5" i="16"/>
  <c r="F5" i="17"/>
  <c r="F3" i="15"/>
  <c r="F8" i="15"/>
  <c r="F7" i="17"/>
  <c r="F6" i="18"/>
  <c r="F7" i="16"/>
  <c r="E5" i="17"/>
  <c r="E3" i="15"/>
  <c r="E3" i="14"/>
  <c r="E5" i="16"/>
  <c r="E7" i="18"/>
  <c r="E7" i="17"/>
  <c r="E7" i="16"/>
  <c r="E8" i="15"/>
  <c r="E6" i="14"/>
  <c r="E6" i="18"/>
  <c r="E4" i="18"/>
  <c r="E6" i="15"/>
  <c r="E4" i="14"/>
  <c r="E3" i="16"/>
  <c r="E3" i="17"/>
  <c r="E2" i="15"/>
  <c r="E2" i="16"/>
  <c r="E2" i="18"/>
  <c r="E2" i="14"/>
  <c r="E2" i="17"/>
  <c r="E8" i="16"/>
  <c r="E8" i="17"/>
  <c r="E8" i="18"/>
  <c r="E7" i="14"/>
  <c r="E5" i="15"/>
  <c r="E5" i="18"/>
  <c r="E6" i="16"/>
  <c r="E6" i="17"/>
  <c r="E4" i="17"/>
  <c r="E4" i="15"/>
  <c r="E5" i="14"/>
  <c r="E4" i="16"/>
  <c r="E3" i="18"/>
  <c r="D2" i="15"/>
  <c r="D2" i="17"/>
  <c r="D2" i="14"/>
  <c r="D2" i="16"/>
  <c r="D5" i="13"/>
  <c r="D4" i="15"/>
  <c r="D3" i="13"/>
  <c r="D3" i="18"/>
  <c r="D5" i="14"/>
  <c r="D4" i="16"/>
  <c r="D7" i="13"/>
  <c r="D5" i="18"/>
  <c r="D6" i="16"/>
  <c r="D6" i="17"/>
  <c r="D5" i="15"/>
  <c r="D7" i="14"/>
  <c r="D7" i="15"/>
  <c r="D6" i="13"/>
  <c r="D8" i="17"/>
  <c r="D8" i="14"/>
  <c r="D8" i="18"/>
  <c r="D4" i="18"/>
  <c r="D8" i="13"/>
  <c r="D3" i="16"/>
  <c r="D6" i="15"/>
  <c r="D3" i="17"/>
  <c r="D8" i="15"/>
  <c r="D4" i="13"/>
  <c r="D6" i="18"/>
  <c r="D7" i="16"/>
  <c r="D6" i="14"/>
  <c r="D7" i="17"/>
  <c r="D7" i="18"/>
  <c r="D5" i="16"/>
  <c r="D3" i="14"/>
  <c r="D2" i="13"/>
  <c r="D3" i="15"/>
  <c r="D5" i="17"/>
  <c r="C7" i="18"/>
  <c r="C3" i="14"/>
  <c r="C3" i="12"/>
  <c r="C5" i="17"/>
  <c r="C3" i="15"/>
  <c r="C5" i="16"/>
  <c r="C8" i="15"/>
  <c r="C6" i="12"/>
  <c r="C7" i="16"/>
  <c r="C6" i="14"/>
  <c r="C7" i="17"/>
  <c r="C6" i="15"/>
  <c r="C3" i="16"/>
  <c r="C8" i="12"/>
  <c r="C4" i="14"/>
  <c r="C3" i="17"/>
  <c r="C8" i="18"/>
  <c r="C8" i="17"/>
  <c r="C7" i="12"/>
  <c r="C7" i="15"/>
  <c r="C6" i="13"/>
  <c r="C8" i="14"/>
  <c r="C8" i="16"/>
  <c r="C7" i="13"/>
  <c r="C7" i="14"/>
  <c r="C5" i="15"/>
  <c r="C5" i="12"/>
  <c r="C6" i="16"/>
  <c r="C5" i="18"/>
  <c r="C6" i="17"/>
  <c r="C4" i="15"/>
  <c r="C5" i="14"/>
  <c r="C2" i="12"/>
  <c r="C4" i="16"/>
  <c r="C4" i="17"/>
  <c r="C3" i="18"/>
  <c r="C3" i="13"/>
  <c r="C2" i="15"/>
  <c r="C4" i="12"/>
  <c r="C5" i="13"/>
  <c r="C2" i="16"/>
  <c r="C2" i="17"/>
  <c r="C2" i="18"/>
  <c r="C2" i="14"/>
  <c r="J2" i="18"/>
  <c r="B7" i="18"/>
  <c r="B2" i="18"/>
  <c r="B3" i="17"/>
  <c r="B8" i="17"/>
  <c r="I6" i="17"/>
  <c r="I3" i="17"/>
  <c r="B7" i="17"/>
  <c r="I8" i="17"/>
  <c r="B6" i="17"/>
  <c r="I4" i="17"/>
  <c r="H8" i="16"/>
  <c r="B5" i="16"/>
  <c r="B8" i="16"/>
  <c r="B6" i="16"/>
  <c r="H4" i="16"/>
  <c r="B4" i="16"/>
  <c r="B8" i="15"/>
  <c r="B6" i="15"/>
  <c r="B7" i="15"/>
  <c r="G6" i="17"/>
  <c r="G6" i="15"/>
  <c r="B5" i="15"/>
  <c r="B5" i="14"/>
  <c r="B3" i="14"/>
  <c r="B6" i="14"/>
  <c r="F4" i="14"/>
  <c r="B2" i="14"/>
  <c r="B4" i="14"/>
  <c r="E6" i="13"/>
  <c r="B8" i="13"/>
  <c r="B6" i="13"/>
  <c r="E7" i="13"/>
  <c r="B5" i="13"/>
  <c r="D4" i="17"/>
  <c r="B5" i="12"/>
  <c r="B2" i="12"/>
  <c r="B4" i="12"/>
  <c r="F5" i="14"/>
  <c r="I2" i="17"/>
  <c r="E8" i="13"/>
  <c r="H3" i="17"/>
  <c r="E8" i="14"/>
  <c r="E7" i="15"/>
  <c r="C2" i="11"/>
  <c r="K2" i="11" s="1"/>
  <c r="C7" i="11"/>
  <c r="K7" i="11" s="1"/>
  <c r="E4" i="13"/>
  <c r="C3" i="11"/>
  <c r="K3" i="11" s="1"/>
  <c r="E3" i="13"/>
  <c r="H8" i="17"/>
  <c r="H5" i="16"/>
  <c r="G7" i="15"/>
  <c r="F6" i="14"/>
  <c r="F7" i="15"/>
  <c r="C6" i="11"/>
  <c r="K6" i="11" s="1"/>
  <c r="C8" i="13"/>
  <c r="C6" i="18"/>
  <c r="C4" i="13"/>
  <c r="C4" i="18"/>
  <c r="I7" i="17"/>
  <c r="D7" i="12"/>
  <c r="D3" i="12"/>
  <c r="C2" i="13"/>
  <c r="F8" i="14"/>
  <c r="D2" i="12"/>
  <c r="C4" i="11"/>
  <c r="K4" i="11" s="1"/>
  <c r="I5" i="17"/>
  <c r="H6" i="16"/>
  <c r="H4" i="17"/>
  <c r="H2" i="18"/>
  <c r="H2" i="16"/>
  <c r="G4" i="15"/>
  <c r="G4" i="17"/>
  <c r="G5" i="15"/>
  <c r="F7" i="14"/>
  <c r="F3" i="14"/>
  <c r="E2" i="13"/>
  <c r="E5" i="13"/>
  <c r="D5" i="12"/>
  <c r="D6" i="12"/>
  <c r="D8" i="12"/>
  <c r="D4" i="14"/>
  <c r="D2" i="18"/>
  <c r="D4" i="12"/>
  <c r="C5" i="11"/>
  <c r="K5" i="11" s="1"/>
  <c r="C8" i="11"/>
  <c r="K8" i="11" s="1"/>
  <c r="K6" i="13" l="1"/>
  <c r="K5" i="14"/>
  <c r="K8" i="13"/>
  <c r="A6" i="11"/>
  <c r="A5" i="11"/>
  <c r="K2" i="14"/>
  <c r="K8" i="17"/>
  <c r="K4" i="13"/>
  <c r="K3" i="18"/>
  <c r="K8" i="12"/>
  <c r="K3" i="13"/>
  <c r="K5" i="12"/>
  <c r="A4" i="11"/>
  <c r="K3" i="12"/>
  <c r="K7" i="13"/>
  <c r="K2" i="17"/>
  <c r="K8" i="18"/>
  <c r="K4" i="18"/>
  <c r="K2" i="12"/>
  <c r="K6" i="17"/>
  <c r="K7" i="17"/>
  <c r="K4" i="16"/>
  <c r="K6" i="12"/>
  <c r="K2" i="13"/>
  <c r="K5" i="16"/>
  <c r="K7" i="12"/>
  <c r="K4" i="12"/>
  <c r="K2" i="16"/>
  <c r="K7" i="14"/>
  <c r="K5" i="17"/>
  <c r="K2" i="15"/>
  <c r="K3" i="14"/>
  <c r="K8" i="15"/>
  <c r="K3" i="17"/>
  <c r="K7" i="16"/>
  <c r="K4" i="15"/>
  <c r="K5" i="15"/>
  <c r="K6" i="18"/>
  <c r="K3" i="15"/>
  <c r="K8" i="14"/>
  <c r="K4" i="14"/>
  <c r="K5" i="18"/>
  <c r="K6" i="14"/>
  <c r="K2" i="18"/>
  <c r="K5" i="13"/>
  <c r="K7" i="18"/>
  <c r="K4" i="17"/>
  <c r="K6" i="16"/>
  <c r="K8" i="16"/>
  <c r="K7" i="15"/>
  <c r="K6" i="15"/>
  <c r="K3" i="16"/>
  <c r="A3" i="11"/>
  <c r="A7" i="11"/>
  <c r="A2" i="11"/>
  <c r="A8" i="11"/>
  <c r="A3" i="12" l="1"/>
  <c r="A6" i="12"/>
  <c r="A7" i="12"/>
  <c r="A8" i="13"/>
  <c r="A3" i="13"/>
  <c r="A4" i="13"/>
  <c r="A6" i="13"/>
  <c r="A2" i="13"/>
  <c r="A4" i="12"/>
  <c r="A4" i="14"/>
  <c r="A2" i="12"/>
  <c r="A2" i="14"/>
  <c r="A5" i="12"/>
  <c r="A8" i="17"/>
  <c r="A8" i="12"/>
  <c r="A5" i="13"/>
  <c r="A7" i="13"/>
  <c r="A8" i="14"/>
  <c r="A3" i="14"/>
  <c r="A5" i="15"/>
  <c r="A4" i="18"/>
  <c r="A5" i="14"/>
  <c r="A6" i="14"/>
  <c r="A7" i="14"/>
  <c r="A7" i="17"/>
  <c r="A7" i="16"/>
  <c r="A6" i="15"/>
  <c r="A2" i="18"/>
  <c r="A6" i="18"/>
  <c r="A7" i="18"/>
  <c r="A8" i="18"/>
  <c r="A5" i="18"/>
  <c r="A3" i="18"/>
  <c r="A5" i="17"/>
  <c r="A3" i="17"/>
  <c r="A4" i="17"/>
  <c r="A2" i="17"/>
  <c r="A6" i="17"/>
  <c r="A8" i="15"/>
  <c r="A4" i="15"/>
  <c r="A3" i="15"/>
  <c r="A2" i="15"/>
  <c r="A7" i="15"/>
  <c r="A5" i="16"/>
  <c r="A3" i="16"/>
  <c r="A8" i="16"/>
  <c r="A6" i="16"/>
  <c r="A2" i="16"/>
  <c r="A4" i="16"/>
</calcChain>
</file>

<file path=xl/sharedStrings.xml><?xml version="1.0" encoding="utf-8"?>
<sst xmlns="http://schemas.openxmlformats.org/spreadsheetml/2006/main" count="396" uniqueCount="160">
  <si>
    <t>CODE</t>
  </si>
  <si>
    <t>ROUND 1</t>
  </si>
  <si>
    <t>B</t>
  </si>
  <si>
    <t>E</t>
  </si>
  <si>
    <t>G</t>
  </si>
  <si>
    <t>C</t>
  </si>
  <si>
    <t>J</t>
  </si>
  <si>
    <t>F</t>
  </si>
  <si>
    <t>ROUND 2</t>
  </si>
  <si>
    <t>H</t>
  </si>
  <si>
    <t>ROUND 3</t>
  </si>
  <si>
    <t>ROUND 4</t>
  </si>
  <si>
    <t>ROUND 5</t>
  </si>
  <si>
    <t>ROUND 6</t>
  </si>
  <si>
    <t>ROUND 7</t>
  </si>
  <si>
    <t>ROUND 8</t>
  </si>
  <si>
    <t>SCORE</t>
  </si>
  <si>
    <t>Position</t>
  </si>
  <si>
    <t>Club</t>
  </si>
  <si>
    <t>R1</t>
  </si>
  <si>
    <t>R2</t>
  </si>
  <si>
    <t>R3</t>
  </si>
  <si>
    <t>R4</t>
  </si>
  <si>
    <t>R5</t>
  </si>
  <si>
    <t>R6</t>
  </si>
  <si>
    <t>R7</t>
  </si>
  <si>
    <t>R8</t>
  </si>
  <si>
    <t>Total</t>
  </si>
  <si>
    <t>Storrington</t>
  </si>
  <si>
    <t>Littlehampton</t>
  </si>
  <si>
    <t>Steyning</t>
  </si>
  <si>
    <t>Mid Sussex</t>
  </si>
  <si>
    <t>Southwick</t>
  </si>
  <si>
    <t>Chichester</t>
  </si>
  <si>
    <t>Henfield</t>
  </si>
  <si>
    <t>Score</t>
  </si>
  <si>
    <t>Title</t>
  </si>
  <si>
    <t>Author</t>
  </si>
  <si>
    <t>Round 1</t>
  </si>
  <si>
    <t>Round 2</t>
  </si>
  <si>
    <t>Round 3</t>
  </si>
  <si>
    <t>Round 4</t>
  </si>
  <si>
    <t>Round 5</t>
  </si>
  <si>
    <t>Round 6</t>
  </si>
  <si>
    <t>Round 7</t>
  </si>
  <si>
    <t>Round 8</t>
  </si>
  <si>
    <t>Notes</t>
  </si>
  <si>
    <t>Regnum Competition Spreadsheet</t>
  </si>
  <si>
    <t>A</t>
  </si>
  <si>
    <r>
      <t xml:space="preserve">There's one rule for using this spreadsheet, only change the </t>
    </r>
    <r>
      <rPr>
        <i/>
        <sz val="14"/>
        <color indexed="8"/>
        <rFont val="Calibri"/>
        <family val="2"/>
      </rPr>
      <t>content</t>
    </r>
    <r>
      <rPr>
        <sz val="14"/>
        <color indexed="8"/>
        <rFont val="Calibri"/>
        <family val="2"/>
      </rPr>
      <t xml:space="preserve"> of the 'Code Numbers' and  'ORDER LIST' sheet.</t>
    </r>
  </si>
  <si>
    <t>Using the Results</t>
  </si>
  <si>
    <t>Traditionally the running results are shown at the end of each round. To convert each round result to an image for projection:
* Click on the 'R1 Result' tab
* Shift-Click on the 'R8 Result' tab
* Choose the 'File Tab', then 'Export' and then 'Create PDF/XPS'
* Enter a filename and save
* Open the PDF
* Zoom in
* Take screenshots of the table on each page</t>
  </si>
  <si>
    <t>Saving a Separate Judging Sheet</t>
  </si>
  <si>
    <r>
      <t xml:space="preserve">First, set the club code letters on the 'Code Numbers' sheet or decide to use the letters which are currently set there.
Second, enter the title and author for each entry in the 'Order List' sheet.
The 'For Judge' sheet will now show the entry titles in order with the score column empty. Print this sheet on A4 paper landscape, you will print four sheets. Give those to the judge with the entries.
You could also give the judge a copy of the 'For Judge' sheet as an Excel spreadsheet so that the judge can enter the results and send the finished sheet back to you. Doing so has the benefit that you can cut and paste the values back into the full spreadsheet. See below for how to to that.
The 'Round 1' to 'Round 7' tabs show each round's results. You probably won't use these. </t>
    </r>
    <r>
      <rPr>
        <i/>
        <sz val="14"/>
        <color indexed="8"/>
        <rFont val="Calibri"/>
        <family val="2"/>
      </rPr>
      <t>These sheets are not editable.</t>
    </r>
    <r>
      <rPr>
        <sz val="14"/>
        <color indexed="8"/>
        <rFont val="Calibri"/>
        <family val="2"/>
      </rPr>
      <t xml:space="preserve">
The 'R1 Result' to 'R8 Result' sheets are the sheets which you will use. These show the results at the end of each round. </t>
    </r>
    <r>
      <rPr>
        <i/>
        <sz val="14"/>
        <color indexed="8"/>
        <rFont val="Calibri"/>
        <family val="2"/>
      </rPr>
      <t>Do not edit the contents of these sheets.</t>
    </r>
    <r>
      <rPr>
        <sz val="14"/>
        <color indexed="8"/>
        <rFont val="Calibri"/>
        <family val="2"/>
      </rPr>
      <t xml:space="preserve"> Once the results are entered go to each of these sheets and click the 'Sort' button on the 'Data' tab in Excel and sort the 'Position' column from smallest to largest.</t>
    </r>
  </si>
  <si>
    <t>Follow these steps and you should end up with an Excel file which you can send to the Judge.
* Right click on the 'For Judge' tab and select 'Move or Copy…'
* Under 'To book' choose '(new book)' and tick 'Copy' at the bottom of the Dialog
You will now have a new spreadsheet which is linked to the main one. To unlink it:
* Click the column 'A' header to select the column
* Type Ctrl-C (Hold down control and press the letter C)
* Type Shift-F10 (hold down shift and press funciton key F10) followed by Ctrl-V
* Click the small arrow to the right of 'Paste Special' and choose the first of the icons underneath 'Values'
Now save and send to the Judge.</t>
  </si>
  <si>
    <t>Password</t>
  </si>
  <si>
    <t>If you know what you are doing and need to modify the protected sheets and cells the password is:
regnum-crouch</t>
  </si>
  <si>
    <t xml:space="preserve">The Botanist’s Book </t>
  </si>
  <si>
    <r>
      <t xml:space="preserve">Lorna Brown </t>
    </r>
    <r>
      <rPr>
        <i/>
        <sz val="11"/>
        <color indexed="8"/>
        <rFont val="Calibri"/>
        <family val="2"/>
      </rPr>
      <t>ARPS, EFIAP, CPAGB</t>
    </r>
  </si>
  <si>
    <t xml:space="preserve">Sheer Elegance </t>
  </si>
  <si>
    <r>
      <t xml:space="preserve">Glyn Edmunds </t>
    </r>
    <r>
      <rPr>
        <sz val="11"/>
        <color rgb="FF000000"/>
        <rFont val="Calibri"/>
        <family val="2"/>
      </rPr>
      <t>APSA EPSA EFIAP/g ABIPP</t>
    </r>
  </si>
  <si>
    <t xml:space="preserve">The Washing Line at Rovinj </t>
  </si>
  <si>
    <r>
      <t xml:space="preserve">Jean Brooks </t>
    </r>
    <r>
      <rPr>
        <b/>
        <sz val="11"/>
        <color indexed="8"/>
        <rFont val="Calibri"/>
        <family val="2"/>
      </rPr>
      <t>EFIAP/b, BPE2*</t>
    </r>
  </si>
  <si>
    <t xml:space="preserve">Coedydd Beddgelert </t>
  </si>
  <si>
    <r>
      <t xml:space="preserve">Richard Corkrey </t>
    </r>
    <r>
      <rPr>
        <i/>
        <sz val="11"/>
        <color indexed="8"/>
        <rFont val="Calibri"/>
        <family val="2"/>
      </rPr>
      <t>ARPS</t>
    </r>
  </si>
  <si>
    <t xml:space="preserve">Canary Wharf </t>
  </si>
  <si>
    <r>
      <t xml:space="preserve">Michael Palmer </t>
    </r>
    <r>
      <rPr>
        <i/>
        <sz val="11"/>
        <color indexed="8"/>
        <rFont val="Calibri"/>
        <family val="2"/>
      </rPr>
      <t>ARPS</t>
    </r>
  </si>
  <si>
    <r>
      <t xml:space="preserve">Peter Rocchiccioli </t>
    </r>
    <r>
      <rPr>
        <sz val="11"/>
        <color rgb="FF000103"/>
        <rFont val="Calibri"/>
        <family val="2"/>
      </rPr>
      <t>ARPS BA(Hons)Photography AFIAP DPAGB</t>
    </r>
  </si>
  <si>
    <t xml:space="preserve">Courting Gannets </t>
  </si>
  <si>
    <r>
      <t xml:space="preserve">Ann McDonald </t>
    </r>
    <r>
      <rPr>
        <i/>
        <sz val="11"/>
        <color indexed="8"/>
        <rFont val="Calibri"/>
        <family val="2"/>
      </rPr>
      <t>DPAGB</t>
    </r>
    <r>
      <rPr>
        <i/>
        <sz val="14"/>
        <color indexed="8"/>
        <rFont val="Calibri"/>
        <family val="2"/>
      </rPr>
      <t xml:space="preserve">, </t>
    </r>
    <r>
      <rPr>
        <sz val="12"/>
        <color rgb="FF2B2B2B"/>
        <rFont val="Calibri"/>
        <family val="2"/>
      </rPr>
      <t>EFIAP/Silver</t>
    </r>
  </si>
  <si>
    <t xml:space="preserve">Skadsfjordn Bay, Iceland </t>
  </si>
  <si>
    <r>
      <t xml:space="preserve">Chris Gledhill </t>
    </r>
    <r>
      <rPr>
        <i/>
        <sz val="11"/>
        <color indexed="8"/>
        <rFont val="Calibri"/>
        <family val="2"/>
      </rPr>
      <t xml:space="preserve">EFIAP </t>
    </r>
  </si>
  <si>
    <t>Southbank</t>
  </si>
  <si>
    <t>Maggi Tillotson ARPS</t>
  </si>
  <si>
    <t>Young Love</t>
  </si>
  <si>
    <t>Michael Williams</t>
  </si>
  <si>
    <t>Live Silk Moth</t>
  </si>
  <si>
    <t>Sue Lambert LRPS CPAGB</t>
  </si>
  <si>
    <t>Wendy Ball</t>
  </si>
  <si>
    <t>Curious Mountain Hare Monadhliath Mountains</t>
  </si>
  <si>
    <t>Lioness Bathed In Early Morning Light</t>
  </si>
  <si>
    <t>John Gauvin</t>
  </si>
  <si>
    <t>Smokin' Drums</t>
  </si>
  <si>
    <t>Dave Clews</t>
  </si>
  <si>
    <t>Arts and Science, Valencia</t>
  </si>
  <si>
    <t>Richard Hudson LRPS</t>
  </si>
  <si>
    <t>Snowy Owl and Snow Shadow</t>
  </si>
  <si>
    <t>Death By Ink</t>
  </si>
  <si>
    <t>James Harrison-Bodle</t>
  </si>
  <si>
    <t>Dead Wood</t>
  </si>
  <si>
    <t>Colin Mitchell</t>
  </si>
  <si>
    <t>Amberley Bridge</t>
  </si>
  <si>
    <t>Jan Arnold</t>
  </si>
  <si>
    <t>Bugs Life</t>
  </si>
  <si>
    <t>Tom Ballard</t>
  </si>
  <si>
    <t xml:space="preserve">Ascension </t>
  </si>
  <si>
    <t>A Fine Catch</t>
  </si>
  <si>
    <t>Peter Merrick</t>
  </si>
  <si>
    <t>Wild Griffon Vultures</t>
  </si>
  <si>
    <t>Colin Leeves</t>
  </si>
  <si>
    <t>Flash</t>
  </si>
  <si>
    <t>The Look</t>
  </si>
  <si>
    <t>Anne Nagle</t>
  </si>
  <si>
    <t>Caught On Camera</t>
  </si>
  <si>
    <t>Chris West ARPS</t>
  </si>
  <si>
    <t>Active Cubs</t>
  </si>
  <si>
    <t>Cat and Fiddle</t>
  </si>
  <si>
    <t>Janet Brown LRPS</t>
  </si>
  <si>
    <t>Morning Sun, Carnac</t>
  </si>
  <si>
    <t>Pulsatilla</t>
  </si>
  <si>
    <t>Liz Barber LRPS</t>
  </si>
  <si>
    <t>Shoreham Old Toll Bridge</t>
  </si>
  <si>
    <t>Martin Tomes</t>
  </si>
  <si>
    <t>Tiring Day</t>
  </si>
  <si>
    <t>Kevin Harwood</t>
  </si>
  <si>
    <t>Three's A Crowd</t>
  </si>
  <si>
    <t>Sarah Leighton</t>
  </si>
  <si>
    <t>And Now by Popular Demand</t>
  </si>
  <si>
    <t>Geoff Carpenter</t>
  </si>
  <si>
    <t>Beach Huts In Motion</t>
  </si>
  <si>
    <t>Adrian Barrett</t>
  </si>
  <si>
    <t>Dandelion Seed Head</t>
  </si>
  <si>
    <t>Plaza D'Espana</t>
  </si>
  <si>
    <t>David Leighton</t>
  </si>
  <si>
    <t>Stacked Chairs, Abstract</t>
  </si>
  <si>
    <t>Carol Spanton</t>
  </si>
  <si>
    <t>Coleman Shrimps On A Magnificent Sea Urchin</t>
  </si>
  <si>
    <t>Wendy Eve</t>
  </si>
  <si>
    <t>Ian</t>
  </si>
  <si>
    <t>Grazing Ponies</t>
  </si>
  <si>
    <t>Nigel Higson ARPS</t>
  </si>
  <si>
    <t>Extinction Rebellion</t>
  </si>
  <si>
    <t>Jackie Harford</t>
  </si>
  <si>
    <t>Green Beetle on Dog Rose</t>
  </si>
  <si>
    <t>Virginia Carter</t>
  </si>
  <si>
    <t>Sylvia White</t>
  </si>
  <si>
    <t>Mammoth Springs, Yellowstone</t>
  </si>
  <si>
    <t>Tree Study</t>
  </si>
  <si>
    <t>Great Spotted Woodpecker</t>
  </si>
  <si>
    <t>Paula Blake</t>
  </si>
  <si>
    <t>Eye On The Shard</t>
  </si>
  <si>
    <t>Steve White</t>
  </si>
  <si>
    <t>Blood Moon Eclipse</t>
  </si>
  <si>
    <t>Cliff Carter</t>
  </si>
  <si>
    <t>Cheryl</t>
  </si>
  <si>
    <t>Andrew Millard</t>
  </si>
  <si>
    <t>Painted lady</t>
  </si>
  <si>
    <t>Helen Wiggins</t>
  </si>
  <si>
    <t>Simon Baker</t>
  </si>
  <si>
    <t>Corfe Castle</t>
  </si>
  <si>
    <t>Annah Ross</t>
  </si>
  <si>
    <t>Ivory Flame</t>
  </si>
  <si>
    <t>Bryan Roberts ARPS</t>
  </si>
  <si>
    <t>Harvest Of The Grape</t>
  </si>
  <si>
    <t>Charles Hobley</t>
  </si>
  <si>
    <t>Ice Pink</t>
  </si>
  <si>
    <t>Boy Jumping</t>
  </si>
  <si>
    <t>Neil Leighton</t>
  </si>
  <si>
    <t xml:space="preserve">The Tango Twist </t>
  </si>
  <si>
    <t>Sussex Dawn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</si>
</sst>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4"/>
      <color indexed="8"/>
      <name val="Times New Roman"/>
    </font>
    <font>
      <sz val="14"/>
      <color indexed="8"/>
      <name val="Calibri"/>
    </font>
    <font>
      <b/>
      <sz val="14"/>
      <color indexed="8"/>
      <name val="Calibri"/>
    </font>
    <font>
      <b/>
      <sz val="14"/>
      <color indexed="14"/>
      <name val="Calibri"/>
    </font>
    <font>
      <sz val="14"/>
      <color indexed="8"/>
      <name val="Calibri"/>
      <family val="2"/>
    </font>
    <font>
      <b/>
      <sz val="14"/>
      <color indexed="8"/>
      <name val="Calibri"/>
      <family val="2"/>
    </font>
    <font>
      <sz val="8"/>
      <name val="Times New Roman"/>
      <family val="1"/>
    </font>
    <font>
      <b/>
      <sz val="22"/>
      <color indexed="8"/>
      <name val="Calibri"/>
      <family val="2"/>
    </font>
    <font>
      <i/>
      <sz val="14"/>
      <color indexed="8"/>
      <name val="Calibri"/>
      <family val="2"/>
    </font>
    <font>
      <b/>
      <sz val="11"/>
      <color indexed="8"/>
      <name val="Calibri"/>
      <family val="2"/>
    </font>
    <font>
      <i/>
      <sz val="11"/>
      <color indexed="8"/>
      <name val="Calibri"/>
      <family val="2"/>
    </font>
    <font>
      <sz val="11"/>
      <color rgb="FF000000"/>
      <name val="Calibri"/>
      <family val="2"/>
    </font>
    <font>
      <sz val="11"/>
      <color rgb="FF000103"/>
      <name val="Calibri"/>
      <family val="2"/>
    </font>
    <font>
      <sz val="12"/>
      <color rgb="FF2B2B2B"/>
      <name val="Calibri"/>
      <family val="2"/>
    </font>
    <font>
      <sz val="12"/>
      <color indexed="8"/>
      <name val="Helvetica Neue"/>
      <scheme val="minor"/>
    </font>
    <font>
      <b/>
      <sz val="12"/>
      <color indexed="8"/>
      <name val="Helvetica Neue"/>
      <scheme val="minor"/>
    </font>
  </fonts>
  <fills count="3">
    <fill>
      <patternFill patternType="none"/>
    </fill>
    <fill>
      <patternFill patternType="gray125"/>
    </fill>
    <fill>
      <patternFill patternType="solid">
        <fgColor indexed="12"/>
        <bgColor auto="1"/>
      </patternFill>
    </fill>
  </fills>
  <borders count="18">
    <border>
      <left/>
      <right/>
      <top/>
      <bottom/>
      <diagonal/>
    </border>
    <border>
      <left style="thin">
        <color indexed="13"/>
      </left>
      <right style="thin">
        <color indexed="13"/>
      </right>
      <top style="thin">
        <color indexed="13"/>
      </top>
      <bottom style="thin">
        <color indexed="13"/>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13"/>
      </left>
      <right/>
      <top style="thin">
        <color indexed="13"/>
      </top>
      <bottom style="thin">
        <color indexed="13"/>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style="thick">
        <color auto="1"/>
      </bottom>
      <diagonal/>
    </border>
  </borders>
  <cellStyleXfs count="1">
    <xf numFmtId="0" fontId="0" fillId="0" borderId="0" applyNumberFormat="0" applyFill="0" applyBorder="0" applyProtection="0"/>
  </cellStyleXfs>
  <cellXfs count="92">
    <xf numFmtId="0" fontId="0" fillId="0" borderId="0" xfId="0" applyFont="1" applyAlignment="1"/>
    <xf numFmtId="0" fontId="0" fillId="0" borderId="0" xfId="0" applyNumberFormat="1" applyFont="1" applyAlignment="1"/>
    <xf numFmtId="49" fontId="2" fillId="2" borderId="2" xfId="0" applyNumberFormat="1" applyFont="1" applyFill="1" applyBorder="1" applyAlignment="1"/>
    <xf numFmtId="49" fontId="2" fillId="2" borderId="2" xfId="0" applyNumberFormat="1" applyFont="1" applyFill="1" applyBorder="1" applyAlignment="1">
      <alignment horizontal="center"/>
    </xf>
    <xf numFmtId="0" fontId="1" fillId="2" borderId="2" xfId="0" applyNumberFormat="1" applyFont="1" applyFill="1" applyBorder="1" applyAlignment="1">
      <alignment horizontal="center"/>
    </xf>
    <xf numFmtId="0" fontId="1" fillId="2" borderId="2" xfId="0" applyFont="1" applyFill="1" applyBorder="1" applyAlignment="1">
      <alignment horizontal="center"/>
    </xf>
    <xf numFmtId="0" fontId="3" fillId="2" borderId="2" xfId="0" applyNumberFormat="1" applyFont="1" applyFill="1" applyBorder="1" applyAlignment="1">
      <alignment horizontal="center"/>
    </xf>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4" fillId="2" borderId="1" xfId="0" applyFont="1" applyFill="1" applyBorder="1" applyAlignment="1"/>
    <xf numFmtId="0" fontId="5" fillId="2" borderId="1" xfId="0" applyFont="1" applyFill="1" applyBorder="1" applyAlignment="1">
      <alignment horizontal="center"/>
    </xf>
    <xf numFmtId="0" fontId="4" fillId="0" borderId="0" xfId="0" applyNumberFormat="1" applyFont="1" applyAlignment="1"/>
    <xf numFmtId="0" fontId="4" fillId="0" borderId="0" xfId="0" applyFont="1" applyAlignment="1"/>
    <xf numFmtId="49" fontId="5" fillId="2" borderId="1" xfId="0" applyNumberFormat="1" applyFont="1" applyFill="1" applyBorder="1" applyAlignment="1">
      <alignment horizontal="center"/>
    </xf>
    <xf numFmtId="49" fontId="4" fillId="2" borderId="1" xfId="0" applyNumberFormat="1" applyFont="1" applyFill="1" applyBorder="1" applyAlignment="1"/>
    <xf numFmtId="49" fontId="4" fillId="2" borderId="1" xfId="0" applyNumberFormat="1" applyFont="1" applyFill="1" applyBorder="1" applyAlignment="1">
      <alignment horizontal="center"/>
    </xf>
    <xf numFmtId="49" fontId="5" fillId="2" borderId="1" xfId="0" applyNumberFormat="1" applyFont="1" applyFill="1" applyBorder="1" applyAlignment="1"/>
    <xf numFmtId="0" fontId="5" fillId="2" borderId="1" xfId="0" applyFont="1" applyFill="1" applyBorder="1" applyAlignment="1"/>
    <xf numFmtId="0" fontId="5" fillId="0" borderId="0" xfId="0" applyNumberFormat="1" applyFont="1" applyAlignment="1"/>
    <xf numFmtId="0" fontId="5" fillId="0" borderId="0" xfId="0" applyFont="1" applyAlignment="1"/>
    <xf numFmtId="0" fontId="5" fillId="2" borderId="1" xfId="0" applyNumberFormat="1" applyFont="1" applyFill="1" applyBorder="1" applyAlignment="1"/>
    <xf numFmtId="0" fontId="4" fillId="2" borderId="1" xfId="0" applyNumberFormat="1" applyFont="1" applyFill="1" applyBorder="1"/>
    <xf numFmtId="0" fontId="4" fillId="2" borderId="1" xfId="0" applyNumberFormat="1" applyFont="1" applyFill="1" applyBorder="1" applyAlignment="1">
      <alignment horizontal="center"/>
    </xf>
    <xf numFmtId="0" fontId="4" fillId="0" borderId="0" xfId="0" applyNumberFormat="1" applyFont="1"/>
    <xf numFmtId="49" fontId="4" fillId="2" borderId="2" xfId="0" applyNumberFormat="1" applyFont="1" applyFill="1" applyBorder="1" applyAlignment="1"/>
    <xf numFmtId="49" fontId="1" fillId="2" borderId="2" xfId="0" applyNumberFormat="1" applyFont="1" applyFill="1" applyBorder="1" applyAlignment="1"/>
    <xf numFmtId="49" fontId="2" fillId="2" borderId="3" xfId="0" applyNumberFormat="1" applyFont="1" applyFill="1" applyBorder="1" applyAlignment="1">
      <alignment horizontal="center"/>
    </xf>
    <xf numFmtId="49" fontId="2" fillId="2" borderId="3" xfId="0" applyNumberFormat="1" applyFont="1" applyFill="1" applyBorder="1" applyAlignment="1"/>
    <xf numFmtId="0" fontId="1" fillId="2" borderId="3" xfId="0" applyNumberFormat="1" applyFont="1" applyFill="1" applyBorder="1" applyAlignment="1">
      <alignment horizontal="center"/>
    </xf>
    <xf numFmtId="49" fontId="1" fillId="2" borderId="3" xfId="0" applyNumberFormat="1" applyFont="1" applyFill="1" applyBorder="1" applyAlignment="1"/>
    <xf numFmtId="0" fontId="1" fillId="2" borderId="3" xfId="0" applyFont="1" applyFill="1" applyBorder="1" applyAlignment="1">
      <alignment horizontal="center"/>
    </xf>
    <xf numFmtId="0" fontId="3" fillId="2" borderId="3" xfId="0" applyNumberFormat="1" applyFont="1" applyFill="1" applyBorder="1" applyAlignment="1">
      <alignment horizontal="center"/>
    </xf>
    <xf numFmtId="49" fontId="4" fillId="2" borderId="3" xfId="0" applyNumberFormat="1" applyFont="1" applyFill="1" applyBorder="1" applyAlignment="1"/>
    <xf numFmtId="0" fontId="4" fillId="2" borderId="1" xfId="0" applyNumberFormat="1" applyFont="1" applyFill="1" applyBorder="1" applyAlignment="1"/>
    <xf numFmtId="0" fontId="5" fillId="0" borderId="4" xfId="0" applyFont="1" applyBorder="1" applyAlignment="1">
      <alignment vertical="top"/>
    </xf>
    <xf numFmtId="0" fontId="4" fillId="0" borderId="0" xfId="0" applyFont="1" applyAlignment="1">
      <alignment vertical="top"/>
    </xf>
    <xf numFmtId="0" fontId="4" fillId="0" borderId="0" xfId="0" applyFont="1" applyAlignment="1">
      <alignment horizontal="left" vertical="top" wrapText="1"/>
    </xf>
    <xf numFmtId="0" fontId="4" fillId="2" borderId="1" xfId="0" applyNumberFormat="1" applyFont="1" applyFill="1" applyBorder="1" applyAlignment="1" applyProtection="1">
      <alignment horizontal="center"/>
    </xf>
    <xf numFmtId="0" fontId="5" fillId="2" borderId="1" xfId="0" applyNumberFormat="1" applyFont="1" applyFill="1" applyBorder="1" applyAlignment="1" applyProtection="1">
      <alignment horizontal="center"/>
    </xf>
    <xf numFmtId="0" fontId="4" fillId="0" borderId="0" xfId="0" applyNumberFormat="1" applyFont="1" applyAlignment="1" applyProtection="1"/>
    <xf numFmtId="49" fontId="4" fillId="2" borderId="1" xfId="0" applyNumberFormat="1" applyFont="1" applyFill="1" applyBorder="1" applyAlignment="1" applyProtection="1">
      <protection locked="0"/>
    </xf>
    <xf numFmtId="0" fontId="5" fillId="2" borderId="1"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7"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pplyProtection="1">
      <protection locked="0"/>
    </xf>
    <xf numFmtId="0" fontId="5" fillId="0" borderId="4" xfId="0" applyFont="1" applyBorder="1" applyAlignment="1" applyProtection="1">
      <alignment horizontal="right" vertical="top"/>
      <protection locked="0"/>
    </xf>
    <xf numFmtId="0" fontId="5" fillId="0" borderId="4" xfId="0" applyFont="1" applyBorder="1" applyAlignment="1" applyProtection="1">
      <protection locked="0"/>
    </xf>
    <xf numFmtId="0" fontId="5" fillId="0" borderId="4" xfId="0" applyFont="1" applyBorder="1" applyAlignment="1" applyProtection="1">
      <alignment vertical="top"/>
      <protection locked="0"/>
    </xf>
    <xf numFmtId="0" fontId="4" fillId="0" borderId="0" xfId="0" applyFont="1" applyAlignment="1" applyProtection="1">
      <alignment vertical="top"/>
      <protection locked="0"/>
    </xf>
    <xf numFmtId="49" fontId="4" fillId="2" borderId="6" xfId="0" applyNumberFormat="1" applyFont="1" applyFill="1" applyBorder="1" applyAlignment="1" applyProtection="1">
      <protection locked="0"/>
    </xf>
    <xf numFmtId="0" fontId="5" fillId="2" borderId="7" xfId="0" applyNumberFormat="1" applyFont="1" applyFill="1" applyBorder="1" applyAlignment="1" applyProtection="1">
      <alignment horizontal="center"/>
      <protection locked="0"/>
    </xf>
    <xf numFmtId="0" fontId="4" fillId="2" borderId="8" xfId="0" applyFont="1" applyFill="1" applyBorder="1" applyAlignment="1"/>
    <xf numFmtId="49" fontId="4" fillId="2" borderId="1" xfId="0" applyNumberFormat="1" applyFont="1" applyFill="1" applyBorder="1" applyAlignment="1" applyProtection="1">
      <alignment wrapText="1"/>
      <protection locked="0"/>
    </xf>
    <xf numFmtId="0" fontId="4" fillId="2" borderId="1" xfId="0" applyFont="1" applyFill="1" applyBorder="1" applyAlignment="1">
      <alignment wrapText="1"/>
    </xf>
    <xf numFmtId="0" fontId="5" fillId="2" borderId="1" xfId="0" applyFont="1" applyFill="1" applyBorder="1" applyAlignment="1">
      <alignment wrapText="1"/>
    </xf>
    <xf numFmtId="49" fontId="4" fillId="2" borderId="1" xfId="0" applyNumberFormat="1" applyFont="1" applyFill="1" applyBorder="1" applyAlignment="1" applyProtection="1">
      <alignment horizontal="left" wrapText="1"/>
      <protection locked="0"/>
    </xf>
    <xf numFmtId="0" fontId="4" fillId="2" borderId="8" xfId="0" applyFont="1" applyFill="1" applyBorder="1" applyAlignment="1">
      <alignment wrapText="1"/>
    </xf>
    <xf numFmtId="0" fontId="4" fillId="2" borderId="0" xfId="0" applyFont="1" applyFill="1" applyBorder="1" applyAlignment="1">
      <alignment wrapText="1"/>
    </xf>
    <xf numFmtId="0" fontId="4" fillId="0" borderId="0" xfId="0" applyNumberFormat="1" applyFont="1" applyAlignment="1">
      <alignment wrapText="1"/>
    </xf>
    <xf numFmtId="0" fontId="4" fillId="0" borderId="4" xfId="0" applyFont="1" applyBorder="1" applyAlignment="1">
      <alignment vertical="center"/>
    </xf>
    <xf numFmtId="0" fontId="5" fillId="0" borderId="4"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0" xfId="0" applyFont="1" applyAlignment="1">
      <alignment vertical="center"/>
    </xf>
    <xf numFmtId="0" fontId="4" fillId="0" borderId="5" xfId="0" applyFont="1" applyBorder="1" applyAlignment="1">
      <alignment vertical="center"/>
    </xf>
    <xf numFmtId="0" fontId="5" fillId="0" borderId="5"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0"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4" xfId="0" applyFont="1" applyBorder="1" applyAlignment="1" applyProtection="1">
      <alignment horizontal="right" vertical="center"/>
      <protection locked="0"/>
    </xf>
    <xf numFmtId="49" fontId="4" fillId="0" borderId="4" xfId="0" applyNumberFormat="1" applyFont="1" applyBorder="1" applyAlignment="1">
      <alignment vertical="center"/>
    </xf>
    <xf numFmtId="0" fontId="14" fillId="0" borderId="0" xfId="0" applyFont="1" applyAlignment="1">
      <alignment horizontal="left" vertical="top"/>
    </xf>
    <xf numFmtId="49" fontId="15" fillId="0" borderId="9" xfId="0" applyNumberFormat="1" applyFont="1" applyBorder="1" applyAlignment="1">
      <alignment horizontal="left" vertical="top"/>
    </xf>
    <xf numFmtId="49" fontId="15" fillId="0" borderId="10" xfId="0" applyNumberFormat="1" applyFont="1" applyBorder="1" applyAlignment="1">
      <alignment horizontal="left" vertical="top"/>
    </xf>
    <xf numFmtId="0" fontId="15" fillId="0" borderId="0" xfId="0" applyFont="1" applyAlignment="1">
      <alignment horizontal="left" vertical="top"/>
    </xf>
    <xf numFmtId="49" fontId="14" fillId="0" borderId="12" xfId="0" applyNumberFormat="1" applyFont="1" applyBorder="1" applyAlignment="1">
      <alignment horizontal="left" vertical="top"/>
    </xf>
    <xf numFmtId="49" fontId="14" fillId="0" borderId="4" xfId="0" applyNumberFormat="1" applyFont="1" applyBorder="1" applyAlignment="1">
      <alignment horizontal="left" vertical="top"/>
    </xf>
    <xf numFmtId="49" fontId="14" fillId="0" borderId="14" xfId="0" applyNumberFormat="1" applyFont="1" applyBorder="1" applyAlignment="1">
      <alignment horizontal="left" vertical="top"/>
    </xf>
    <xf numFmtId="49" fontId="14" fillId="0" borderId="15" xfId="0" applyNumberFormat="1" applyFont="1" applyBorder="1" applyAlignment="1">
      <alignment horizontal="left" vertical="top"/>
    </xf>
    <xf numFmtId="49" fontId="14" fillId="0" borderId="0" xfId="0" applyNumberFormat="1" applyFont="1" applyAlignment="1">
      <alignment horizontal="left" vertical="top"/>
    </xf>
    <xf numFmtId="0" fontId="14" fillId="0" borderId="0" xfId="0" applyNumberFormat="1" applyFont="1" applyAlignment="1">
      <alignment horizontal="left" vertical="top"/>
    </xf>
    <xf numFmtId="0" fontId="15" fillId="0" borderId="11" xfId="0" applyNumberFormat="1" applyFont="1" applyBorder="1" applyAlignment="1">
      <alignment horizontal="left" vertical="top"/>
    </xf>
    <xf numFmtId="0" fontId="15" fillId="0" borderId="13" xfId="0" applyNumberFormat="1" applyFont="1" applyBorder="1" applyAlignment="1">
      <alignment horizontal="left" vertical="top"/>
    </xf>
    <xf numFmtId="0" fontId="15" fillId="0" borderId="16" xfId="0" applyNumberFormat="1" applyFont="1" applyBorder="1" applyAlignment="1">
      <alignment horizontal="left" vertical="top"/>
    </xf>
    <xf numFmtId="49" fontId="14" fillId="0" borderId="17" xfId="0" applyNumberFormat="1" applyFont="1" applyBorder="1" applyAlignment="1">
      <alignment horizontal="left" vertical="top"/>
    </xf>
    <xf numFmtId="0" fontId="15" fillId="0" borderId="17" xfId="0" applyNumberFormat="1" applyFont="1" applyBorder="1" applyAlignment="1">
      <alignment horizontal="left"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00ABEA"/>
      <rgbColor rgb="FFBFBFBF"/>
      <rgbColor rgb="FF212121"/>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0"/>
  <sheetViews>
    <sheetView showGridLines="0" showRowColHeaders="0" workbookViewId="0">
      <selection activeCell="B3" sqref="B3"/>
    </sheetView>
  </sheetViews>
  <sheetFormatPr defaultColWidth="8.88671875" defaultRowHeight="18.75"/>
  <cols>
    <col min="1" max="1" width="8.88671875" style="41"/>
    <col min="2" max="2" width="92.44140625" style="41" customWidth="1"/>
    <col min="3" max="16384" width="8.88671875" style="41"/>
  </cols>
  <sheetData>
    <row r="2" spans="2:2" ht="40.5" customHeight="1">
      <c r="B2" s="48" t="s">
        <v>47</v>
      </c>
    </row>
    <row r="3" spans="2:2" ht="54" customHeight="1">
      <c r="B3" s="41" t="s">
        <v>49</v>
      </c>
    </row>
    <row r="4" spans="2:2" ht="373.5" customHeight="1">
      <c r="B4" s="41" t="s">
        <v>53</v>
      </c>
    </row>
    <row r="5" spans="2:2" ht="28.5" customHeight="1">
      <c r="B5" s="49" t="s">
        <v>50</v>
      </c>
    </row>
    <row r="6" spans="2:2" ht="210" customHeight="1">
      <c r="B6" s="41" t="s">
        <v>51</v>
      </c>
    </row>
    <row r="7" spans="2:2" ht="27.75" customHeight="1">
      <c r="B7" s="49" t="s">
        <v>52</v>
      </c>
    </row>
    <row r="8" spans="2:2" ht="253.5" customHeight="1">
      <c r="B8" s="41" t="s">
        <v>54</v>
      </c>
    </row>
    <row r="9" spans="2:2" ht="26.25" customHeight="1">
      <c r="B9" s="49" t="s">
        <v>55</v>
      </c>
    </row>
    <row r="10" spans="2:2" ht="63" customHeight="1">
      <c r="B10" s="41" t="s">
        <v>56</v>
      </c>
    </row>
  </sheetData>
  <sheetProtection algorithmName="SHA-512" hashValue="VjbH+7zzYwH2ZyX9IQ2RIlO2DxPEzBUMVE0E9CP3ATtxq+anWwOPgwHLKGq3hL9hUd7ipe4lMUQ1V4BDBcF06Q==" saltValue="fnDTgFNsh0gR9VVsob1a8A==" spinCount="100000" sheet="1" objects="1" scenarios="1" selectLockedCells="1" selectUnlockedCells="1"/>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U8"/>
  <sheetViews>
    <sheetView showGridLines="0" workbookViewId="0">
      <selection activeCell="D2" sqref="D2"/>
    </sheetView>
  </sheetViews>
  <sheetFormatPr defaultColWidth="8.6640625" defaultRowHeight="18.75" customHeight="1"/>
  <cols>
    <col min="1" max="1" width="7.33203125" style="16" customWidth="1"/>
    <col min="2" max="2" width="18.44140625" style="16" customWidth="1"/>
    <col min="3" max="3" width="51.44140625" style="16" customWidth="1"/>
    <col min="4" max="4" width="8.44140625" style="16" customWidth="1"/>
    <col min="5" max="255" width="8.77734375" style="16" customWidth="1"/>
    <col min="256" max="16384" width="8.6640625" style="17"/>
  </cols>
  <sheetData>
    <row r="1" spans="1:4" ht="18.95" customHeight="1">
      <c r="A1" s="15"/>
      <c r="B1" s="21" t="s">
        <v>12</v>
      </c>
      <c r="C1" s="14"/>
      <c r="D1" s="18" t="s">
        <v>16</v>
      </c>
    </row>
    <row r="2" spans="1:4" ht="18.95" customHeight="1">
      <c r="A2" s="20" t="s">
        <v>2</v>
      </c>
      <c r="B2" s="19" t="str">
        <f>'Order List'!B43</f>
        <v>Steyning</v>
      </c>
      <c r="C2" s="38" t="str">
        <f>'Order List'!C43&amp;" by "&amp;'Order List'!D43</f>
        <v>Lioness Bathed In Early Morning Light by John Gauvin</v>
      </c>
      <c r="D2" s="27">
        <f>'Order List'!E43</f>
        <v>19</v>
      </c>
    </row>
    <row r="3" spans="1:4" ht="18.95" customHeight="1">
      <c r="A3" s="20" t="s">
        <v>9</v>
      </c>
      <c r="B3" s="19" t="str">
        <f>'Order List'!B42</f>
        <v>Chichester</v>
      </c>
      <c r="C3" s="38" t="str">
        <f>'Order List'!C42&amp;" by "&amp;'Order List'!D42</f>
        <v>Coedydd Beddgelert  by Richard Corkrey ARPS</v>
      </c>
      <c r="D3" s="27">
        <f>'Order List'!E42</f>
        <v>18</v>
      </c>
    </row>
    <row r="4" spans="1:4" ht="18.95" customHeight="1">
      <c r="A4" s="20" t="s">
        <v>3</v>
      </c>
      <c r="B4" s="19" t="str">
        <f>'Order List'!B44</f>
        <v>Littlehampton</v>
      </c>
      <c r="C4" s="38" t="str">
        <f>'Order List'!C44&amp;" by "&amp;'Order List'!D44</f>
        <v>Plaza D'Espana by David Leighton</v>
      </c>
      <c r="D4" s="27">
        <f>'Order List'!E44</f>
        <v>20</v>
      </c>
    </row>
    <row r="5" spans="1:4" ht="18.95" customHeight="1">
      <c r="A5" s="20" t="s">
        <v>4</v>
      </c>
      <c r="B5" s="19" t="str">
        <f>'Order List'!B45</f>
        <v>Southwick</v>
      </c>
      <c r="C5" s="38" t="str">
        <f>'Order List'!C45&amp;" by "&amp;'Order List'!D45</f>
        <v>Ascension  by James Harrison-Bodle</v>
      </c>
      <c r="D5" s="27">
        <f>'Order List'!E45</f>
        <v>18</v>
      </c>
    </row>
    <row r="6" spans="1:4" ht="18.95" customHeight="1">
      <c r="A6" s="20" t="s">
        <v>5</v>
      </c>
      <c r="B6" s="19" t="str">
        <f>'Order List'!B39</f>
        <v>Henfield</v>
      </c>
      <c r="C6" s="38" t="str">
        <f>'Order List'!C39&amp;" by "&amp;'Order List'!D39</f>
        <v>Tree Study by Nigel Higson ARPS</v>
      </c>
      <c r="D6" s="27">
        <f>'Order List'!E39</f>
        <v>16</v>
      </c>
    </row>
    <row r="7" spans="1:4" ht="18.95" customHeight="1">
      <c r="A7" s="20" t="s">
        <v>6</v>
      </c>
      <c r="B7" s="19" t="str">
        <f>'Order List'!B40</f>
        <v>Storrington</v>
      </c>
      <c r="C7" s="38" t="str">
        <f>'Order List'!C40&amp;" by "&amp;'Order List'!D40</f>
        <v>Morning Sun, Carnac by Chris West ARPS</v>
      </c>
      <c r="D7" s="27">
        <f>'Order List'!E40</f>
        <v>15</v>
      </c>
    </row>
    <row r="8" spans="1:4" ht="18.95" customHeight="1">
      <c r="A8" s="20" t="s">
        <v>7</v>
      </c>
      <c r="B8" s="19" t="str">
        <f>'Order List'!B41</f>
        <v>Mid Sussex</v>
      </c>
      <c r="C8" s="38" t="str">
        <f>'Order List'!C41&amp;" by "&amp;'Order List'!D41</f>
        <v>Ivory Flame by Bryan Roberts ARPS</v>
      </c>
      <c r="D8" s="27">
        <f>'Order List'!E41</f>
        <v>17</v>
      </c>
    </row>
  </sheetData>
  <sheetProtection selectLockedCells="1" selectUnlockedCells="1"/>
  <sortState ref="A2:D8">
    <sortCondition ref="D2:D8"/>
  </sortState>
  <pageMargins left="0.7" right="0.7" top="0.75" bottom="0.75" header="0.3" footer="0.3"/>
  <pageSetup orientation="landscape"/>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U8"/>
  <sheetViews>
    <sheetView showGridLines="0" workbookViewId="0">
      <selection activeCell="C2" sqref="C2"/>
    </sheetView>
  </sheetViews>
  <sheetFormatPr defaultColWidth="8.6640625" defaultRowHeight="18.75" customHeight="1"/>
  <cols>
    <col min="1" max="1" width="7.33203125" style="16" customWidth="1"/>
    <col min="2" max="2" width="18.44140625" style="16" customWidth="1"/>
    <col min="3" max="3" width="51.44140625" style="16" customWidth="1"/>
    <col min="4" max="4" width="8.44140625" style="16" customWidth="1"/>
    <col min="5" max="255" width="8.77734375" style="16" customWidth="1"/>
    <col min="256" max="16384" width="8.6640625" style="17"/>
  </cols>
  <sheetData>
    <row r="1" spans="1:4" ht="18.95" customHeight="1">
      <c r="A1" s="18" t="s">
        <v>0</v>
      </c>
      <c r="B1" s="21" t="s">
        <v>13</v>
      </c>
      <c r="C1" s="14"/>
      <c r="D1" s="18" t="s">
        <v>16</v>
      </c>
    </row>
    <row r="2" spans="1:4" ht="18.95" customHeight="1">
      <c r="A2" s="20" t="s">
        <v>9</v>
      </c>
      <c r="B2" s="19" t="str">
        <f>'Order List'!B52</f>
        <v>Steyning</v>
      </c>
      <c r="C2" s="38" t="str">
        <f>'Order List'!C52&amp;" by "&amp;'Order List'!D52</f>
        <v>Live Silk Moth by Sue Lambert LRPS CPAGB</v>
      </c>
      <c r="D2" s="27">
        <f>'Order List'!E52</f>
        <v>15</v>
      </c>
    </row>
    <row r="3" spans="1:4" ht="18.95" customHeight="1">
      <c r="A3" s="20" t="s">
        <v>2</v>
      </c>
      <c r="B3" s="19" t="str">
        <f>'Order List'!B51</f>
        <v>Chichester</v>
      </c>
      <c r="C3" s="38" t="str">
        <f>'Order List'!C51&amp;" by "&amp;'Order List'!D51</f>
        <v>Canary Wharf  by Michael Palmer ARPS</v>
      </c>
      <c r="D3" s="27">
        <f>'Order List'!E51</f>
        <v>17</v>
      </c>
    </row>
    <row r="4" spans="1:4" ht="18.95" customHeight="1">
      <c r="A4" s="20" t="s">
        <v>3</v>
      </c>
      <c r="B4" s="19" t="str">
        <f>'Order List'!B53</f>
        <v>Littlehampton</v>
      </c>
      <c r="C4" s="38" t="str">
        <f>'Order List'!C53&amp;" by "&amp;'Order List'!D53</f>
        <v>Stacked Chairs, Abstract by Carol Spanton</v>
      </c>
      <c r="D4" s="27">
        <f>'Order List'!E53</f>
        <v>17</v>
      </c>
    </row>
    <row r="5" spans="1:4" ht="18.95" customHeight="1">
      <c r="A5" s="20" t="s">
        <v>4</v>
      </c>
      <c r="B5" s="19" t="str">
        <f>'Order List'!B54</f>
        <v>Southwick</v>
      </c>
      <c r="C5" s="38" t="str">
        <f>'Order List'!C54&amp;" by "&amp;'Order List'!D54</f>
        <v>A Fine Catch by Peter Merrick</v>
      </c>
      <c r="D5" s="27">
        <f>'Order List'!E54</f>
        <v>15</v>
      </c>
    </row>
    <row r="6" spans="1:4" ht="18.95" customHeight="1">
      <c r="A6" s="20" t="s">
        <v>5</v>
      </c>
      <c r="B6" s="19" t="str">
        <f>'Order List'!B50</f>
        <v>Henfield</v>
      </c>
      <c r="C6" s="38" t="str">
        <f>'Order List'!C50&amp;" by "&amp;'Order List'!D50</f>
        <v>Great Spotted Woodpecker by Paula Blake</v>
      </c>
      <c r="D6" s="27">
        <f>'Order List'!E50</f>
        <v>18</v>
      </c>
    </row>
    <row r="7" spans="1:4" ht="18.95" customHeight="1">
      <c r="A7" s="20" t="s">
        <v>6</v>
      </c>
      <c r="B7" s="19" t="str">
        <f>'Order List'!B49</f>
        <v>Storrington</v>
      </c>
      <c r="C7" s="38" t="str">
        <f>'Order List'!C49&amp;" by "&amp;'Order List'!D49</f>
        <v>Pulsatilla by Liz Barber LRPS</v>
      </c>
      <c r="D7" s="27">
        <f>'Order List'!E49</f>
        <v>20</v>
      </c>
    </row>
    <row r="8" spans="1:4" ht="18.95" customHeight="1">
      <c r="A8" s="20" t="s">
        <v>7</v>
      </c>
      <c r="B8" s="19" t="str">
        <f>'Order List'!B48</f>
        <v>Mid Sussex</v>
      </c>
      <c r="C8" s="38" t="str">
        <f>'Order List'!C48&amp;" by "&amp;'Order List'!D48</f>
        <v>Harvest Of The Grape by Charles Hobley</v>
      </c>
      <c r="D8" s="27">
        <f>'Order List'!E48</f>
        <v>14</v>
      </c>
    </row>
  </sheetData>
  <sheetProtection selectLockedCells="1" selectUnlockedCells="1"/>
  <sortState ref="A2:D8">
    <sortCondition ref="D2:D8"/>
  </sortState>
  <pageMargins left="0.7" right="0.7" top="0.75" bottom="0.75" header="0.3" footer="0.3"/>
  <pageSetup orientation="landscape"/>
  <headerFooter>
    <oddFooter>&amp;C&amp;"Helvetica Neue,Regular"&amp;12&amp;K000000&amp;P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U8"/>
  <sheetViews>
    <sheetView showGridLines="0" workbookViewId="0"/>
  </sheetViews>
  <sheetFormatPr defaultColWidth="8.6640625" defaultRowHeight="18.75" customHeight="1"/>
  <cols>
    <col min="1" max="1" width="7.33203125" style="16" customWidth="1"/>
    <col min="2" max="2" width="18.44140625" style="16" customWidth="1"/>
    <col min="3" max="3" width="70" style="16" bestFit="1" customWidth="1"/>
    <col min="4" max="4" width="8.44140625" style="16" customWidth="1"/>
    <col min="5" max="255" width="8.77734375" style="16" customWidth="1"/>
    <col min="256" max="16384" width="8.6640625" style="17"/>
  </cols>
  <sheetData>
    <row r="1" spans="1:4" ht="18.95" customHeight="1">
      <c r="A1" s="18" t="s">
        <v>0</v>
      </c>
      <c r="B1" s="21" t="s">
        <v>14</v>
      </c>
      <c r="C1" s="14"/>
      <c r="D1" s="18" t="s">
        <v>16</v>
      </c>
    </row>
    <row r="2" spans="1:4" ht="18.95" customHeight="1">
      <c r="A2" s="20" t="s">
        <v>9</v>
      </c>
      <c r="B2" s="19" t="str">
        <f>'Order List'!B61</f>
        <v>Steyning</v>
      </c>
      <c r="C2" s="38" t="str">
        <f>'Order List'!C61&amp;" by "&amp;'Order List'!D61</f>
        <v>Arts and Science, Valencia by Richard Hudson LRPS</v>
      </c>
      <c r="D2" s="27">
        <f>'Order List'!E61</f>
        <v>16</v>
      </c>
    </row>
    <row r="3" spans="1:4" ht="18.95" customHeight="1">
      <c r="A3" s="20" t="s">
        <v>2</v>
      </c>
      <c r="B3" s="19" t="str">
        <f>'Order List'!B60</f>
        <v>Chichester</v>
      </c>
      <c r="C3" s="38" t="str">
        <f>'Order List'!C60&amp;" by "&amp;'Order List'!D60</f>
        <v>The Tango Twist  by Peter Rocchiccioli ARPS BA(Hons)Photography AFIAP DPAGB</v>
      </c>
      <c r="D3" s="27">
        <f>'Order List'!E60</f>
        <v>16</v>
      </c>
    </row>
    <row r="4" spans="1:4" ht="18.95" customHeight="1">
      <c r="A4" s="20" t="s">
        <v>3</v>
      </c>
      <c r="B4" s="19" t="str">
        <f>'Order List'!B63</f>
        <v>Littlehampton</v>
      </c>
      <c r="C4" s="38" t="str">
        <f>'Order List'!C63&amp;" by "&amp;'Order List'!D63</f>
        <v>Coleman Shrimps On A Magnificent Sea Urchin by Wendy Eve</v>
      </c>
      <c r="D4" s="27">
        <f>'Order List'!E63</f>
        <v>16</v>
      </c>
    </row>
    <row r="5" spans="1:4" ht="18.95" customHeight="1">
      <c r="A5" s="20" t="s">
        <v>4</v>
      </c>
      <c r="B5" s="19" t="str">
        <f>'Order List'!B57</f>
        <v>Southwick</v>
      </c>
      <c r="C5" s="38" t="str">
        <f>'Order List'!C57&amp;" by "&amp;'Order List'!D57</f>
        <v>Wild Griffon Vultures by Colin Leeves</v>
      </c>
      <c r="D5" s="27">
        <f>'Order List'!E57</f>
        <v>17</v>
      </c>
    </row>
    <row r="6" spans="1:4" ht="18.95" customHeight="1">
      <c r="A6" s="20" t="s">
        <v>5</v>
      </c>
      <c r="B6" s="19" t="str">
        <f>'Order List'!B62</f>
        <v>Henfield</v>
      </c>
      <c r="C6" s="38" t="str">
        <f>'Order List'!C62&amp;" by "&amp;'Order List'!D62</f>
        <v>Eye On The Shard by Steve White</v>
      </c>
      <c r="D6" s="27">
        <f>'Order List'!E62</f>
        <v>14</v>
      </c>
    </row>
    <row r="7" spans="1:4" ht="18.95" customHeight="1">
      <c r="A7" s="20" t="s">
        <v>6</v>
      </c>
      <c r="B7" s="19" t="str">
        <f>'Order List'!B58</f>
        <v>Storrington</v>
      </c>
      <c r="C7" s="38" t="str">
        <f>'Order List'!C58&amp;" by "&amp;'Order List'!D58</f>
        <v>Shoreham Old Toll Bridge by Martin Tomes</v>
      </c>
      <c r="D7" s="27">
        <f>'Order List'!E58</f>
        <v>18</v>
      </c>
    </row>
    <row r="8" spans="1:4" ht="18.95" customHeight="1">
      <c r="A8" s="20" t="s">
        <v>7</v>
      </c>
      <c r="B8" s="19" t="str">
        <f>'Order List'!B59</f>
        <v>Mid Sussex</v>
      </c>
      <c r="C8" s="38" t="str">
        <f>'Order List'!C59&amp;" by "&amp;'Order List'!D59</f>
        <v>Ice Pink by Bryan Roberts ARPS</v>
      </c>
      <c r="D8" s="27">
        <f>'Order List'!E59</f>
        <v>15</v>
      </c>
    </row>
  </sheetData>
  <sheetProtection sheet="1" selectLockedCells="1" selectUnlockedCells="1"/>
  <sortState ref="A2:D8">
    <sortCondition ref="D2:D8"/>
  </sortState>
  <pageMargins left="0.7" right="0.7" top="0.75" bottom="0.75" header="0.3" footer="0.3"/>
  <pageSetup orientation="landscape"/>
  <headerFooter>
    <oddFooter>&amp;C&amp;"Helvetica Neue,Regular"&amp;12&amp;K000000&amp;P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U8"/>
  <sheetViews>
    <sheetView showGridLines="0" workbookViewId="0"/>
  </sheetViews>
  <sheetFormatPr defaultColWidth="8.6640625" defaultRowHeight="18.75" customHeight="1"/>
  <cols>
    <col min="1" max="1" width="7.33203125" style="16" customWidth="1"/>
    <col min="2" max="2" width="18.44140625" style="16" customWidth="1"/>
    <col min="3" max="3" width="51.44140625" style="16" customWidth="1"/>
    <col min="4" max="4" width="8.44140625" style="16" customWidth="1"/>
    <col min="5" max="255" width="8.77734375" style="16" customWidth="1"/>
    <col min="256" max="16384" width="8.6640625" style="17"/>
  </cols>
  <sheetData>
    <row r="1" spans="1:4" ht="18.95" customHeight="1">
      <c r="A1" s="18" t="s">
        <v>0</v>
      </c>
      <c r="B1" s="21" t="s">
        <v>15</v>
      </c>
      <c r="C1" s="14"/>
      <c r="D1" s="18" t="s">
        <v>16</v>
      </c>
    </row>
    <row r="2" spans="1:4" ht="18.95" customHeight="1">
      <c r="A2" s="20" t="s">
        <v>9</v>
      </c>
      <c r="B2" s="19" t="str">
        <f>'Order List'!B67</f>
        <v>Steyning</v>
      </c>
      <c r="C2" s="38" t="str">
        <f>'Order List'!C67&amp;" by "&amp;'Order List'!D67</f>
        <v>Snowy Owl and Snow Shadow by Wendy Ball</v>
      </c>
      <c r="D2" s="27">
        <f>'Order List'!E67</f>
        <v>16</v>
      </c>
    </row>
    <row r="3" spans="1:4" ht="18.95" customHeight="1">
      <c r="A3" s="20" t="s">
        <v>2</v>
      </c>
      <c r="B3" s="19" t="str">
        <f>'Order List'!B72</f>
        <v>Chichester</v>
      </c>
      <c r="C3" s="38" t="str">
        <f>'Order List'!C72&amp;" by "&amp;'Order List'!D72</f>
        <v>Courting Gannets  by Ann McDonald DPAGB, EFIAP/Silver</v>
      </c>
      <c r="D3" s="27">
        <f>'Order List'!E72</f>
        <v>18</v>
      </c>
    </row>
    <row r="4" spans="1:4" ht="18.95" customHeight="1">
      <c r="A4" s="20" t="s">
        <v>3</v>
      </c>
      <c r="B4" s="19" t="str">
        <f>'Order List'!B68</f>
        <v>Littlehampton</v>
      </c>
      <c r="C4" s="38" t="str">
        <f>'Order List'!C68&amp;" by "&amp;'Order List'!D68</f>
        <v>Ian by David Leighton</v>
      </c>
      <c r="D4" s="27">
        <f>'Order List'!E68</f>
        <v>15</v>
      </c>
    </row>
    <row r="5" spans="1:4" ht="18.95" customHeight="1">
      <c r="A5" s="20" t="s">
        <v>4</v>
      </c>
      <c r="B5" s="19" t="str">
        <f>'Order List'!B69</f>
        <v>Southwick</v>
      </c>
      <c r="C5" s="38" t="str">
        <f>'Order List'!C69&amp;" by "&amp;'Order List'!D69</f>
        <v>Flash by Colin Mitchell</v>
      </c>
      <c r="D5" s="27">
        <f>'Order List'!E69</f>
        <v>16</v>
      </c>
    </row>
    <row r="6" spans="1:4" ht="18.95" customHeight="1">
      <c r="A6" s="20" t="s">
        <v>5</v>
      </c>
      <c r="B6" s="19" t="str">
        <f>'Order List'!B70</f>
        <v>Henfield</v>
      </c>
      <c r="C6" s="38" t="str">
        <f>'Order List'!C70&amp;" by "&amp;'Order List'!D70</f>
        <v>Blood Moon Eclipse by Cliff Carter</v>
      </c>
      <c r="D6" s="27">
        <f>'Order List'!E70</f>
        <v>17</v>
      </c>
    </row>
    <row r="7" spans="1:4" ht="18.95" customHeight="1">
      <c r="A7" s="20" t="s">
        <v>6</v>
      </c>
      <c r="B7" s="19" t="str">
        <f>'Order List'!B71</f>
        <v>Storrington</v>
      </c>
      <c r="C7" s="38" t="str">
        <f>'Order List'!C71&amp;" by "&amp;'Order List'!D71</f>
        <v>Tiring Day by Kevin Harwood</v>
      </c>
      <c r="D7" s="27">
        <f>'Order List'!E71</f>
        <v>14</v>
      </c>
    </row>
    <row r="8" spans="1:4" ht="18.95" customHeight="1">
      <c r="A8" s="20" t="s">
        <v>7</v>
      </c>
      <c r="B8" s="19" t="str">
        <f>'Order List'!B66</f>
        <v>Mid Sussex</v>
      </c>
      <c r="C8" s="38" t="str">
        <f>'Order List'!C66&amp;" by "&amp;'Order List'!D66</f>
        <v>Boy Jumping by Neil Leighton</v>
      </c>
      <c r="D8" s="27">
        <f>'Order List'!E66</f>
        <v>13</v>
      </c>
    </row>
  </sheetData>
  <sheetProtection sheet="1" selectLockedCells="1" selectUnlockedCells="1"/>
  <sortState ref="A2:D8">
    <sortCondition ref="D2:D8"/>
  </sortState>
  <pageMargins left="0.7" right="0.7" top="0.75" bottom="0.75" header="0.3" footer="0.3"/>
  <pageSetup orientation="landscape"/>
  <headerFooter>
    <oddFooter>&amp;C&amp;"Helvetica Neue,Regular"&amp;12&amp;K000000&amp;P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8"/>
  <sheetViews>
    <sheetView showGridLines="0" workbookViewId="0"/>
  </sheetViews>
  <sheetFormatPr defaultColWidth="8.6640625" defaultRowHeight="18.75" customHeight="1"/>
  <cols>
    <col min="1" max="1" width="8.33203125" style="1" customWidth="1"/>
    <col min="2" max="2" width="13.5546875" style="1" customWidth="1"/>
    <col min="3" max="10" width="5.33203125" style="1" customWidth="1"/>
    <col min="11" max="11" width="5.44140625" style="1" customWidth="1"/>
    <col min="12" max="256" width="8.77734375" style="1" customWidth="1"/>
  </cols>
  <sheetData>
    <row r="1" spans="1:11" ht="18.95" customHeight="1">
      <c r="A1" s="3" t="s">
        <v>17</v>
      </c>
      <c r="B1" s="2" t="s">
        <v>18</v>
      </c>
      <c r="C1" s="3" t="s">
        <v>19</v>
      </c>
      <c r="D1" s="3" t="s">
        <v>20</v>
      </c>
      <c r="E1" s="3" t="s">
        <v>21</v>
      </c>
      <c r="F1" s="3" t="s">
        <v>22</v>
      </c>
      <c r="G1" s="3" t="s">
        <v>23</v>
      </c>
      <c r="H1" s="3" t="s">
        <v>24</v>
      </c>
      <c r="I1" s="3" t="s">
        <v>25</v>
      </c>
      <c r="J1" s="3" t="s">
        <v>26</v>
      </c>
      <c r="K1" s="3" t="s">
        <v>27</v>
      </c>
    </row>
    <row r="2" spans="1:11" ht="18.95" customHeight="1">
      <c r="A2" s="4">
        <f t="shared" ref="A2:A8" si="0">RANK(K2,$K$2:$K$8,0)</f>
        <v>1</v>
      </c>
      <c r="B2" s="29" t="str">
        <f>'Round 1'!B8</f>
        <v>Mid Sussex</v>
      </c>
      <c r="C2" s="4">
        <f>'Round 1'!D8</f>
        <v>19</v>
      </c>
      <c r="D2" s="5"/>
      <c r="E2" s="5"/>
      <c r="F2" s="5"/>
      <c r="G2" s="5"/>
      <c r="H2" s="5"/>
      <c r="I2" s="5"/>
      <c r="J2" s="5"/>
      <c r="K2" s="6">
        <f t="shared" ref="K2:K8" si="1">SUM(C2:H2)</f>
        <v>19</v>
      </c>
    </row>
    <row r="3" spans="1:11" ht="18.95" customHeight="1">
      <c r="A3" s="4">
        <f t="shared" si="0"/>
        <v>2</v>
      </c>
      <c r="B3" s="29" t="str">
        <f>'Round 1'!B7</f>
        <v>Storrington</v>
      </c>
      <c r="C3" s="4">
        <f>'Round 1'!D7</f>
        <v>17</v>
      </c>
      <c r="D3" s="5"/>
      <c r="E3" s="5"/>
      <c r="F3" s="5"/>
      <c r="G3" s="5"/>
      <c r="H3" s="5"/>
      <c r="I3" s="5"/>
      <c r="J3" s="5"/>
      <c r="K3" s="6">
        <f t="shared" si="1"/>
        <v>17</v>
      </c>
    </row>
    <row r="4" spans="1:11" ht="18.95" customHeight="1">
      <c r="A4" s="4">
        <f t="shared" si="0"/>
        <v>2</v>
      </c>
      <c r="B4" s="29" t="str">
        <f>'Round 1'!B4</f>
        <v>Littlehampton</v>
      </c>
      <c r="C4" s="4">
        <f>'Round 1'!D4</f>
        <v>17</v>
      </c>
      <c r="D4" s="5"/>
      <c r="E4" s="5"/>
      <c r="F4" s="5"/>
      <c r="G4" s="5"/>
      <c r="H4" s="5"/>
      <c r="I4" s="5"/>
      <c r="J4" s="5"/>
      <c r="K4" s="6">
        <f t="shared" si="1"/>
        <v>17</v>
      </c>
    </row>
    <row r="5" spans="1:11" ht="18.95" customHeight="1">
      <c r="A5" s="4">
        <f t="shared" si="0"/>
        <v>4</v>
      </c>
      <c r="B5" s="29" t="str">
        <f>'Round 1'!B6</f>
        <v>Henfield</v>
      </c>
      <c r="C5" s="4">
        <f>'Round 1'!D6</f>
        <v>16</v>
      </c>
      <c r="D5" s="5"/>
      <c r="E5" s="5"/>
      <c r="F5" s="5"/>
      <c r="G5" s="5"/>
      <c r="H5" s="5"/>
      <c r="I5" s="5"/>
      <c r="J5" s="5"/>
      <c r="K5" s="6">
        <f t="shared" si="1"/>
        <v>16</v>
      </c>
    </row>
    <row r="6" spans="1:11" ht="18.95" customHeight="1">
      <c r="A6" s="4">
        <f t="shared" si="0"/>
        <v>4</v>
      </c>
      <c r="B6" s="29" t="str">
        <f>'Round 1'!B3</f>
        <v>Chichester</v>
      </c>
      <c r="C6" s="4">
        <f>'Round 1'!D3</f>
        <v>16</v>
      </c>
      <c r="D6" s="5"/>
      <c r="E6" s="5"/>
      <c r="F6" s="5"/>
      <c r="G6" s="5"/>
      <c r="H6" s="5"/>
      <c r="I6" s="5"/>
      <c r="J6" s="5"/>
      <c r="K6" s="6">
        <f t="shared" si="1"/>
        <v>16</v>
      </c>
    </row>
    <row r="7" spans="1:11" ht="18.95" customHeight="1">
      <c r="A7" s="4">
        <f t="shared" si="0"/>
        <v>6</v>
      </c>
      <c r="B7" s="29" t="str">
        <f>'Round 1'!B5</f>
        <v>Southwick</v>
      </c>
      <c r="C7" s="4">
        <f>'Round 1'!D5</f>
        <v>14</v>
      </c>
      <c r="D7" s="5"/>
      <c r="E7" s="5"/>
      <c r="F7" s="5"/>
      <c r="G7" s="5"/>
      <c r="H7" s="5"/>
      <c r="I7" s="5"/>
      <c r="J7" s="5"/>
      <c r="K7" s="6">
        <f t="shared" si="1"/>
        <v>14</v>
      </c>
    </row>
    <row r="8" spans="1:11" ht="18.95" customHeight="1">
      <c r="A8" s="4">
        <f t="shared" si="0"/>
        <v>7</v>
      </c>
      <c r="B8" s="29" t="str">
        <f>'Round 1'!B2</f>
        <v>Steyning</v>
      </c>
      <c r="C8" s="4">
        <f>'Round 1'!D2</f>
        <v>13</v>
      </c>
      <c r="D8" s="5"/>
      <c r="E8" s="5"/>
      <c r="F8" s="5"/>
      <c r="G8" s="5"/>
      <c r="H8" s="5"/>
      <c r="I8" s="5"/>
      <c r="J8" s="5"/>
      <c r="K8" s="6">
        <f t="shared" si="1"/>
        <v>13</v>
      </c>
    </row>
  </sheetData>
  <sheetProtection selectLockedCells="1" sort="0" selectUnlockedCells="1"/>
  <sortState ref="A2:K8">
    <sortCondition ref="A2:A8"/>
  </sortState>
  <pageMargins left="0.7" right="0.7" top="0.75" bottom="0.75" header="0.3" footer="0.3"/>
  <pageSetup orientation="portrait" r:id="rId1"/>
  <headerFooter>
    <oddFooter>&amp;C&amp;"Helvetica Neue,Regular"&amp;12&amp;K000000&amp;P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8"/>
  <sheetViews>
    <sheetView showGridLines="0" workbookViewId="0"/>
  </sheetViews>
  <sheetFormatPr defaultColWidth="8.6640625" defaultRowHeight="18.75" customHeight="1"/>
  <cols>
    <col min="1" max="1" width="8.33203125" style="7" customWidth="1"/>
    <col min="2" max="2" width="13.5546875" style="7" customWidth="1"/>
    <col min="3" max="10" width="5.33203125" style="7" customWidth="1"/>
    <col min="11" max="11" width="5.44140625" style="7" customWidth="1"/>
    <col min="12" max="256" width="8.77734375" style="7" customWidth="1"/>
  </cols>
  <sheetData>
    <row r="1" spans="1:11" ht="18.95" customHeight="1">
      <c r="A1" s="3" t="s">
        <v>17</v>
      </c>
      <c r="B1" s="2" t="s">
        <v>18</v>
      </c>
      <c r="C1" s="3" t="s">
        <v>19</v>
      </c>
      <c r="D1" s="3" t="s">
        <v>20</v>
      </c>
      <c r="E1" s="3" t="s">
        <v>21</v>
      </c>
      <c r="F1" s="3" t="s">
        <v>22</v>
      </c>
      <c r="G1" s="3" t="s">
        <v>23</v>
      </c>
      <c r="H1" s="3" t="s">
        <v>24</v>
      </c>
      <c r="I1" s="3" t="s">
        <v>25</v>
      </c>
      <c r="J1" s="3" t="s">
        <v>26</v>
      </c>
      <c r="K1" s="3" t="s">
        <v>27</v>
      </c>
    </row>
    <row r="2" spans="1:11" ht="18.95" customHeight="1">
      <c r="A2" s="4">
        <f t="shared" ref="A2:A8" si="0">RANK(K2,$K$2:$K$8,0)</f>
        <v>1</v>
      </c>
      <c r="B2" s="30" t="str">
        <f>'Round 2'!B3</f>
        <v>Chichester</v>
      </c>
      <c r="C2" s="4">
        <f>'Round 1'!D3</f>
        <v>16</v>
      </c>
      <c r="D2" s="4">
        <f>'Round 2'!D3</f>
        <v>18</v>
      </c>
      <c r="E2" s="5"/>
      <c r="F2" s="5"/>
      <c r="G2" s="5"/>
      <c r="H2" s="5"/>
      <c r="I2" s="5"/>
      <c r="J2" s="5"/>
      <c r="K2" s="6">
        <f t="shared" ref="K2:K8" si="1">SUM(C2:H2)</f>
        <v>34</v>
      </c>
    </row>
    <row r="3" spans="1:11" ht="18.95" customHeight="1">
      <c r="A3" s="4">
        <f t="shared" si="0"/>
        <v>1</v>
      </c>
      <c r="B3" s="30" t="str">
        <f>'Round 2'!B8</f>
        <v>Mid Sussex</v>
      </c>
      <c r="C3" s="4">
        <f>'Round 1'!D8</f>
        <v>19</v>
      </c>
      <c r="D3" s="4">
        <f>'Round 2'!D8</f>
        <v>15</v>
      </c>
      <c r="E3" s="5"/>
      <c r="F3" s="5"/>
      <c r="G3" s="5"/>
      <c r="H3" s="5"/>
      <c r="I3" s="5"/>
      <c r="J3" s="5"/>
      <c r="K3" s="6">
        <f t="shared" si="1"/>
        <v>34</v>
      </c>
    </row>
    <row r="4" spans="1:11" ht="18.95" customHeight="1">
      <c r="A4" s="4">
        <f t="shared" si="0"/>
        <v>3</v>
      </c>
      <c r="B4" s="30" t="str">
        <f>'Round 2'!B2</f>
        <v>Steyning</v>
      </c>
      <c r="C4" s="4">
        <f>'Round 1'!D2</f>
        <v>13</v>
      </c>
      <c r="D4" s="4">
        <f>'Round 2'!D2</f>
        <v>20</v>
      </c>
      <c r="E4" s="5"/>
      <c r="F4" s="5"/>
      <c r="G4" s="5"/>
      <c r="H4" s="5"/>
      <c r="I4" s="5"/>
      <c r="J4" s="5"/>
      <c r="K4" s="6">
        <f t="shared" si="1"/>
        <v>33</v>
      </c>
    </row>
    <row r="5" spans="1:11" ht="18.95" customHeight="1">
      <c r="A5" s="4">
        <f t="shared" si="0"/>
        <v>3</v>
      </c>
      <c r="B5" s="30" t="str">
        <f>'Round 2'!B4</f>
        <v>Littlehampton</v>
      </c>
      <c r="C5" s="4">
        <f>'Round 1'!D4</f>
        <v>17</v>
      </c>
      <c r="D5" s="4">
        <f>'Round 2'!D4</f>
        <v>16</v>
      </c>
      <c r="E5" s="5"/>
      <c r="F5" s="5"/>
      <c r="G5" s="5"/>
      <c r="H5" s="5"/>
      <c r="I5" s="5"/>
      <c r="J5" s="5"/>
      <c r="K5" s="6">
        <f t="shared" si="1"/>
        <v>33</v>
      </c>
    </row>
    <row r="6" spans="1:11" ht="18.95" customHeight="1">
      <c r="A6" s="4">
        <f t="shared" si="0"/>
        <v>5</v>
      </c>
      <c r="B6" s="30" t="str">
        <f>'Round 2'!B7</f>
        <v>Storrington</v>
      </c>
      <c r="C6" s="4">
        <f>'Round 1'!D7</f>
        <v>17</v>
      </c>
      <c r="D6" s="4">
        <f>'Round 2'!D7</f>
        <v>14</v>
      </c>
      <c r="E6" s="5"/>
      <c r="F6" s="5"/>
      <c r="G6" s="5"/>
      <c r="H6" s="5"/>
      <c r="I6" s="5"/>
      <c r="J6" s="5"/>
      <c r="K6" s="6">
        <f t="shared" si="1"/>
        <v>31</v>
      </c>
    </row>
    <row r="7" spans="1:11" ht="18.95" customHeight="1">
      <c r="A7" s="4">
        <f t="shared" si="0"/>
        <v>6</v>
      </c>
      <c r="B7" s="30" t="str">
        <f>'Round 2'!B5</f>
        <v>Southwick</v>
      </c>
      <c r="C7" s="4">
        <f>'Round 1'!D5</f>
        <v>14</v>
      </c>
      <c r="D7" s="4">
        <f>'Round 2'!D5</f>
        <v>16</v>
      </c>
      <c r="E7" s="5"/>
      <c r="F7" s="5"/>
      <c r="G7" s="5"/>
      <c r="H7" s="5"/>
      <c r="I7" s="5"/>
      <c r="J7" s="5"/>
      <c r="K7" s="6">
        <f t="shared" si="1"/>
        <v>30</v>
      </c>
    </row>
    <row r="8" spans="1:11" ht="18.95" customHeight="1">
      <c r="A8" s="4">
        <f t="shared" si="0"/>
        <v>7</v>
      </c>
      <c r="B8" s="30" t="str">
        <f>'Round 2'!B6</f>
        <v>Henfield</v>
      </c>
      <c r="C8" s="4">
        <f>'Round 1'!D6</f>
        <v>16</v>
      </c>
      <c r="D8" s="4">
        <f>'Round 2'!D6</f>
        <v>13</v>
      </c>
      <c r="E8" s="5"/>
      <c r="F8" s="5"/>
      <c r="G8" s="5"/>
      <c r="H8" s="5"/>
      <c r="I8" s="5"/>
      <c r="J8" s="5"/>
      <c r="K8" s="6">
        <f t="shared" si="1"/>
        <v>29</v>
      </c>
    </row>
  </sheetData>
  <sortState ref="A2:K8">
    <sortCondition ref="A2:A8"/>
  </sortState>
  <pageMargins left="0.7" right="0.7" top="0.75" bottom="0.75" header="0.3" footer="0.3"/>
  <pageSetup orientation="portrait" r:id="rId1"/>
  <headerFooter>
    <oddFooter>&amp;C&amp;"Helvetica Neue,Regular"&amp;12&amp;K000000&amp;P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8"/>
  <sheetViews>
    <sheetView showGridLines="0" workbookViewId="0"/>
  </sheetViews>
  <sheetFormatPr defaultColWidth="8.6640625" defaultRowHeight="18.75" customHeight="1"/>
  <cols>
    <col min="1" max="1" width="8.33203125" style="8" customWidth="1"/>
    <col min="2" max="2" width="13.5546875" style="8" customWidth="1"/>
    <col min="3" max="10" width="5.33203125" style="8" customWidth="1"/>
    <col min="11" max="11" width="5.44140625" style="8" customWidth="1"/>
    <col min="12" max="256" width="8.77734375" style="8" customWidth="1"/>
  </cols>
  <sheetData>
    <row r="1" spans="1:11" ht="18.95" customHeight="1">
      <c r="A1" s="3" t="s">
        <v>17</v>
      </c>
      <c r="B1" s="2" t="s">
        <v>18</v>
      </c>
      <c r="C1" s="3" t="s">
        <v>19</v>
      </c>
      <c r="D1" s="3" t="s">
        <v>20</v>
      </c>
      <c r="E1" s="3" t="s">
        <v>21</v>
      </c>
      <c r="F1" s="3" t="s">
        <v>22</v>
      </c>
      <c r="G1" s="3" t="s">
        <v>23</v>
      </c>
      <c r="H1" s="3" t="s">
        <v>24</v>
      </c>
      <c r="I1" s="3" t="s">
        <v>25</v>
      </c>
      <c r="J1" s="3" t="s">
        <v>26</v>
      </c>
      <c r="K1" s="3" t="s">
        <v>27</v>
      </c>
    </row>
    <row r="2" spans="1:11" ht="18.95" customHeight="1">
      <c r="A2" s="4">
        <f t="shared" ref="A2:A8" si="0">RANK(K2,$K$2:$K$8,0)</f>
        <v>1</v>
      </c>
      <c r="B2" s="30" t="str">
        <f>'Round 3'!B8</f>
        <v>Mid Sussex</v>
      </c>
      <c r="C2" s="4">
        <f>'Round 1'!D8</f>
        <v>19</v>
      </c>
      <c r="D2" s="4">
        <f>'Round 2'!D8</f>
        <v>15</v>
      </c>
      <c r="E2" s="4">
        <f>'Round 3'!D8</f>
        <v>18</v>
      </c>
      <c r="F2" s="5"/>
      <c r="G2" s="5"/>
      <c r="H2" s="5"/>
      <c r="I2" s="5"/>
      <c r="J2" s="5"/>
      <c r="K2" s="6">
        <f t="shared" ref="K2:K8" si="1">SUM(C2:H2)</f>
        <v>52</v>
      </c>
    </row>
    <row r="3" spans="1:11" ht="18.95" customHeight="1">
      <c r="A3" s="4">
        <f t="shared" si="0"/>
        <v>2</v>
      </c>
      <c r="B3" s="30" t="str">
        <f>'Round 3'!B3</f>
        <v>Chichester</v>
      </c>
      <c r="C3" s="4">
        <f>'Round 1'!D3</f>
        <v>16</v>
      </c>
      <c r="D3" s="4">
        <f>'Round 2'!D3</f>
        <v>18</v>
      </c>
      <c r="E3" s="4">
        <f>'Round 3'!D3</f>
        <v>15</v>
      </c>
      <c r="F3" s="5"/>
      <c r="G3" s="5"/>
      <c r="H3" s="5"/>
      <c r="I3" s="5"/>
      <c r="J3" s="5"/>
      <c r="K3" s="6">
        <f t="shared" si="1"/>
        <v>49</v>
      </c>
    </row>
    <row r="4" spans="1:11" ht="18.95" customHeight="1">
      <c r="A4" s="4">
        <f t="shared" si="0"/>
        <v>3</v>
      </c>
      <c r="B4" s="30" t="str">
        <f>'Round 3'!B7</f>
        <v>Storrington</v>
      </c>
      <c r="C4" s="4">
        <f>'Round 1'!D7</f>
        <v>17</v>
      </c>
      <c r="D4" s="4">
        <f>'Round 2'!D7</f>
        <v>14</v>
      </c>
      <c r="E4" s="4">
        <f>'Round 3'!D7</f>
        <v>17</v>
      </c>
      <c r="F4" s="5"/>
      <c r="G4" s="5"/>
      <c r="H4" s="5"/>
      <c r="I4" s="5"/>
      <c r="J4" s="5"/>
      <c r="K4" s="6">
        <f t="shared" si="1"/>
        <v>48</v>
      </c>
    </row>
    <row r="5" spans="1:11" ht="18.95" customHeight="1">
      <c r="A5" s="4">
        <f t="shared" si="0"/>
        <v>3</v>
      </c>
      <c r="B5" s="30" t="str">
        <f>'Round 3'!B2</f>
        <v>Steyning</v>
      </c>
      <c r="C5" s="4">
        <f>'Round 1'!D2</f>
        <v>13</v>
      </c>
      <c r="D5" s="4">
        <f>'Round 2'!D2</f>
        <v>20</v>
      </c>
      <c r="E5" s="4">
        <f>'Round 3'!D2</f>
        <v>15</v>
      </c>
      <c r="F5" s="5"/>
      <c r="G5" s="5"/>
      <c r="H5" s="5"/>
      <c r="I5" s="5"/>
      <c r="J5" s="5"/>
      <c r="K5" s="6">
        <f t="shared" si="1"/>
        <v>48</v>
      </c>
    </row>
    <row r="6" spans="1:11" ht="18.95" customHeight="1">
      <c r="A6" s="4">
        <f t="shared" si="0"/>
        <v>5</v>
      </c>
      <c r="B6" s="30" t="str">
        <f>'Round 3'!B5</f>
        <v>Southwick</v>
      </c>
      <c r="C6" s="4">
        <f>'Round 1'!D5</f>
        <v>14</v>
      </c>
      <c r="D6" s="4">
        <f>'Round 2'!D5</f>
        <v>16</v>
      </c>
      <c r="E6" s="4">
        <f>'Round 3'!D5</f>
        <v>16</v>
      </c>
      <c r="F6" s="5"/>
      <c r="G6" s="5"/>
      <c r="H6" s="5"/>
      <c r="I6" s="5"/>
      <c r="J6" s="5"/>
      <c r="K6" s="6">
        <f t="shared" si="1"/>
        <v>46</v>
      </c>
    </row>
    <row r="7" spans="1:11" ht="18.95" customHeight="1">
      <c r="A7" s="4">
        <f t="shared" si="0"/>
        <v>5</v>
      </c>
      <c r="B7" s="30" t="str">
        <f>'Round 3'!B4</f>
        <v>Littlehampton</v>
      </c>
      <c r="C7" s="4">
        <f>'Round 1'!D4</f>
        <v>17</v>
      </c>
      <c r="D7" s="4">
        <f>'Round 2'!D4</f>
        <v>16</v>
      </c>
      <c r="E7" s="4">
        <f>'Round 3'!D4</f>
        <v>13</v>
      </c>
      <c r="F7" s="5"/>
      <c r="G7" s="5"/>
      <c r="H7" s="5"/>
      <c r="I7" s="5"/>
      <c r="J7" s="5"/>
      <c r="K7" s="6">
        <f t="shared" si="1"/>
        <v>46</v>
      </c>
    </row>
    <row r="8" spans="1:11" ht="18.95" customHeight="1">
      <c r="A8" s="4">
        <f t="shared" si="0"/>
        <v>7</v>
      </c>
      <c r="B8" s="30" t="str">
        <f>'Round 3'!B6</f>
        <v>Henfield</v>
      </c>
      <c r="C8" s="4">
        <f>'Round 1'!D6</f>
        <v>16</v>
      </c>
      <c r="D8" s="4">
        <f>'Round 2'!D6</f>
        <v>13</v>
      </c>
      <c r="E8" s="4">
        <f>'Round 3'!D6</f>
        <v>16</v>
      </c>
      <c r="F8" s="5"/>
      <c r="G8" s="5"/>
      <c r="H8" s="5"/>
      <c r="I8" s="5"/>
      <c r="J8" s="5"/>
      <c r="K8" s="6">
        <f t="shared" si="1"/>
        <v>45</v>
      </c>
    </row>
  </sheetData>
  <sortState ref="A2:K8">
    <sortCondition ref="A2:A8"/>
  </sortState>
  <pageMargins left="0.7" right="0.7" top="0.75" bottom="0.75" header="0.3" footer="0.3"/>
  <pageSetup orientation="portrait" r:id="rId1"/>
  <headerFooter>
    <oddFooter>&amp;C&amp;"Helvetica Neue,Regular"&amp;12&amp;K000000&amp;P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V8"/>
  <sheetViews>
    <sheetView showGridLines="0" workbookViewId="0"/>
  </sheetViews>
  <sheetFormatPr defaultColWidth="8.6640625" defaultRowHeight="18.75" customHeight="1"/>
  <cols>
    <col min="1" max="1" width="8.33203125" style="9" customWidth="1"/>
    <col min="2" max="2" width="13.5546875" style="9" customWidth="1"/>
    <col min="3" max="10" width="5.33203125" style="9" customWidth="1"/>
    <col min="11" max="11" width="5.44140625" style="9" customWidth="1"/>
    <col min="12" max="256" width="8.77734375" style="9" customWidth="1"/>
  </cols>
  <sheetData>
    <row r="1" spans="1:11" ht="18.95" customHeight="1">
      <c r="A1" s="31" t="s">
        <v>17</v>
      </c>
      <c r="B1" s="32" t="s">
        <v>18</v>
      </c>
      <c r="C1" s="31" t="s">
        <v>19</v>
      </c>
      <c r="D1" s="31" t="s">
        <v>20</v>
      </c>
      <c r="E1" s="31" t="s">
        <v>21</v>
      </c>
      <c r="F1" s="31" t="s">
        <v>22</v>
      </c>
      <c r="G1" s="31" t="s">
        <v>23</v>
      </c>
      <c r="H1" s="31" t="s">
        <v>24</v>
      </c>
      <c r="I1" s="31" t="s">
        <v>25</v>
      </c>
      <c r="J1" s="31" t="s">
        <v>26</v>
      </c>
      <c r="K1" s="31" t="s">
        <v>27</v>
      </c>
    </row>
    <row r="2" spans="1:11" ht="18.95" customHeight="1">
      <c r="A2" s="33">
        <f t="shared" ref="A2:A8" si="0">RANK(K2,$K$2:$K$8,0)</f>
        <v>1</v>
      </c>
      <c r="B2" s="34" t="str">
        <f>'Round 4'!B2</f>
        <v>Steyning</v>
      </c>
      <c r="C2" s="33">
        <f>'Round 1'!D2</f>
        <v>13</v>
      </c>
      <c r="D2" s="33">
        <f>'Round 2'!D2</f>
        <v>20</v>
      </c>
      <c r="E2" s="33">
        <f>'Round 3'!D2</f>
        <v>15</v>
      </c>
      <c r="F2" s="33">
        <f>'Round 4'!D2</f>
        <v>20</v>
      </c>
      <c r="G2" s="35"/>
      <c r="H2" s="35"/>
      <c r="I2" s="35"/>
      <c r="J2" s="35"/>
      <c r="K2" s="36">
        <f t="shared" ref="K2:K8" si="1">SUM(C2:H2)</f>
        <v>68</v>
      </c>
    </row>
    <row r="3" spans="1:11" ht="18.95" customHeight="1">
      <c r="A3" s="33">
        <f t="shared" si="0"/>
        <v>2</v>
      </c>
      <c r="B3" s="34" t="str">
        <f>'Round 4'!B8</f>
        <v>Mid Sussex</v>
      </c>
      <c r="C3" s="33">
        <f>'Round 1'!D8</f>
        <v>19</v>
      </c>
      <c r="D3" s="33">
        <f>'Round 2'!D8</f>
        <v>15</v>
      </c>
      <c r="E3" s="33">
        <f>'Round 3'!D8</f>
        <v>18</v>
      </c>
      <c r="F3" s="33">
        <f>'Round 4'!D8</f>
        <v>15</v>
      </c>
      <c r="G3" s="35"/>
      <c r="H3" s="35"/>
      <c r="I3" s="35"/>
      <c r="J3" s="35"/>
      <c r="K3" s="36">
        <f t="shared" si="1"/>
        <v>67</v>
      </c>
    </row>
    <row r="4" spans="1:11" ht="18.95" customHeight="1">
      <c r="A4" s="33">
        <f t="shared" si="0"/>
        <v>3</v>
      </c>
      <c r="B4" s="34" t="str">
        <f>'Round 4'!B6</f>
        <v>Henfield</v>
      </c>
      <c r="C4" s="33">
        <f>'Round 1'!D6</f>
        <v>16</v>
      </c>
      <c r="D4" s="33">
        <f>'Round 2'!D6</f>
        <v>13</v>
      </c>
      <c r="E4" s="33">
        <f>'Round 3'!D6</f>
        <v>16</v>
      </c>
      <c r="F4" s="33">
        <f>'Round 4'!D6</f>
        <v>20</v>
      </c>
      <c r="G4" s="35"/>
      <c r="H4" s="35"/>
      <c r="I4" s="35"/>
      <c r="J4" s="35"/>
      <c r="K4" s="36">
        <f t="shared" si="1"/>
        <v>65</v>
      </c>
    </row>
    <row r="5" spans="1:11" ht="18.95" customHeight="1">
      <c r="A5" s="33">
        <f t="shared" si="0"/>
        <v>4</v>
      </c>
      <c r="B5" s="34" t="str">
        <f>'Round 4'!B3</f>
        <v>Chichester</v>
      </c>
      <c r="C5" s="33">
        <f>'Round 1'!D3</f>
        <v>16</v>
      </c>
      <c r="D5" s="33">
        <f>'Round 2'!D3</f>
        <v>18</v>
      </c>
      <c r="E5" s="33">
        <f>'Round 3'!D3</f>
        <v>15</v>
      </c>
      <c r="F5" s="33">
        <f>'Round 4'!D3</f>
        <v>15</v>
      </c>
      <c r="G5" s="35"/>
      <c r="H5" s="35"/>
      <c r="I5" s="35"/>
      <c r="J5" s="35"/>
      <c r="K5" s="36">
        <f t="shared" si="1"/>
        <v>64</v>
      </c>
    </row>
    <row r="6" spans="1:11" ht="18.95" customHeight="1">
      <c r="A6" s="33">
        <f t="shared" si="0"/>
        <v>5</v>
      </c>
      <c r="B6" s="34" t="str">
        <f>'Round 4'!B7</f>
        <v>Storrington</v>
      </c>
      <c r="C6" s="33">
        <f>'Round 1'!D7</f>
        <v>17</v>
      </c>
      <c r="D6" s="33">
        <f>'Round 2'!D7</f>
        <v>14</v>
      </c>
      <c r="E6" s="33">
        <f>'Round 3'!D7</f>
        <v>17</v>
      </c>
      <c r="F6" s="33">
        <f>'Round 4'!D7</f>
        <v>13</v>
      </c>
      <c r="G6" s="35"/>
      <c r="H6" s="35"/>
      <c r="I6" s="35"/>
      <c r="J6" s="35"/>
      <c r="K6" s="36">
        <f t="shared" si="1"/>
        <v>61</v>
      </c>
    </row>
    <row r="7" spans="1:11" ht="18.95" customHeight="1">
      <c r="A7" s="33">
        <f t="shared" si="0"/>
        <v>5</v>
      </c>
      <c r="B7" s="34" t="str">
        <f>'Round 4'!B4</f>
        <v>Littlehampton</v>
      </c>
      <c r="C7" s="33">
        <f>'Round 1'!D4</f>
        <v>17</v>
      </c>
      <c r="D7" s="33">
        <f>'Round 2'!D4</f>
        <v>16</v>
      </c>
      <c r="E7" s="33">
        <f>'Round 3'!D4</f>
        <v>13</v>
      </c>
      <c r="F7" s="33">
        <f>'Round 4'!D4</f>
        <v>15</v>
      </c>
      <c r="G7" s="35"/>
      <c r="H7" s="35"/>
      <c r="I7" s="35"/>
      <c r="J7" s="35"/>
      <c r="K7" s="36">
        <f t="shared" si="1"/>
        <v>61</v>
      </c>
    </row>
    <row r="8" spans="1:11" ht="18.95" customHeight="1">
      <c r="A8" s="33">
        <f t="shared" si="0"/>
        <v>7</v>
      </c>
      <c r="B8" s="34" t="str">
        <f>'Round 4'!B5</f>
        <v>Southwick</v>
      </c>
      <c r="C8" s="33">
        <f>'Round 1'!D5</f>
        <v>14</v>
      </c>
      <c r="D8" s="33">
        <f>'Round 2'!D5</f>
        <v>16</v>
      </c>
      <c r="E8" s="33">
        <f>'Round 3'!D5</f>
        <v>16</v>
      </c>
      <c r="F8" s="33">
        <f>'Round 4'!D5</f>
        <v>13</v>
      </c>
      <c r="G8" s="35"/>
      <c r="H8" s="35"/>
      <c r="I8" s="35"/>
      <c r="J8" s="35"/>
      <c r="K8" s="36">
        <f t="shared" si="1"/>
        <v>59</v>
      </c>
    </row>
  </sheetData>
  <sortState ref="A2:K8">
    <sortCondition ref="A2:A8"/>
  </sortState>
  <pageMargins left="0.7" right="0.7" top="0.75" bottom="0.75" header="0.3" footer="0.3"/>
  <pageSetup orientation="portrait" r:id="rId1"/>
  <headerFooter>
    <oddFooter>&amp;C&amp;"Helvetica Neue,Regular"&amp;12&amp;K000000&amp;P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V8"/>
  <sheetViews>
    <sheetView showGridLines="0" workbookViewId="0"/>
  </sheetViews>
  <sheetFormatPr defaultColWidth="8.6640625" defaultRowHeight="18.75" customHeight="1"/>
  <cols>
    <col min="1" max="1" width="8.33203125" style="10" customWidth="1"/>
    <col min="2" max="2" width="13.5546875" style="10" customWidth="1"/>
    <col min="3" max="10" width="5.33203125" style="10" customWidth="1"/>
    <col min="11" max="11" width="5.44140625" style="10" customWidth="1"/>
    <col min="12" max="256" width="8.77734375" style="10" customWidth="1"/>
  </cols>
  <sheetData>
    <row r="1" spans="1:11" ht="18.95" customHeight="1">
      <c r="A1" s="31" t="s">
        <v>17</v>
      </c>
      <c r="B1" s="32" t="s">
        <v>18</v>
      </c>
      <c r="C1" s="31" t="s">
        <v>19</v>
      </c>
      <c r="D1" s="31" t="s">
        <v>20</v>
      </c>
      <c r="E1" s="31" t="s">
        <v>21</v>
      </c>
      <c r="F1" s="31" t="s">
        <v>22</v>
      </c>
      <c r="G1" s="31" t="s">
        <v>23</v>
      </c>
      <c r="H1" s="31" t="s">
        <v>24</v>
      </c>
      <c r="I1" s="31" t="s">
        <v>25</v>
      </c>
      <c r="J1" s="31" t="s">
        <v>26</v>
      </c>
      <c r="K1" s="31" t="s">
        <v>27</v>
      </c>
    </row>
    <row r="2" spans="1:11" ht="18.95" customHeight="1">
      <c r="A2" s="33">
        <f t="shared" ref="A2:A8" si="0">RANK(K2,$K$2:$K$8,0)</f>
        <v>1</v>
      </c>
      <c r="B2" s="34" t="str">
        <f>'Round 5'!B2</f>
        <v>Steyning</v>
      </c>
      <c r="C2" s="33">
        <f>'Round 1'!D2</f>
        <v>13</v>
      </c>
      <c r="D2" s="33">
        <f>'Round 2'!D2</f>
        <v>20</v>
      </c>
      <c r="E2" s="33">
        <f>'Round 3'!D2</f>
        <v>15</v>
      </c>
      <c r="F2" s="33">
        <f>'Round 4'!D2</f>
        <v>20</v>
      </c>
      <c r="G2" s="33">
        <f>'Round 5'!D2</f>
        <v>19</v>
      </c>
      <c r="H2" s="35"/>
      <c r="I2" s="35"/>
      <c r="J2" s="35"/>
      <c r="K2" s="36">
        <f t="shared" ref="K2:K8" si="1">SUM(C2:H2)</f>
        <v>87</v>
      </c>
    </row>
    <row r="3" spans="1:11" ht="18.95" customHeight="1">
      <c r="A3" s="33">
        <f t="shared" si="0"/>
        <v>2</v>
      </c>
      <c r="B3" s="34" t="str">
        <f>'Round 5'!B8</f>
        <v>Mid Sussex</v>
      </c>
      <c r="C3" s="33">
        <f>'Round 1'!D8</f>
        <v>19</v>
      </c>
      <c r="D3" s="33">
        <f>'Round 2'!D8</f>
        <v>15</v>
      </c>
      <c r="E3" s="33">
        <f>'Round 3'!D8</f>
        <v>18</v>
      </c>
      <c r="F3" s="33">
        <f>'Round 4'!D8</f>
        <v>15</v>
      </c>
      <c r="G3" s="33">
        <f>'Round 5'!D8</f>
        <v>17</v>
      </c>
      <c r="H3" s="35"/>
      <c r="I3" s="35"/>
      <c r="J3" s="35"/>
      <c r="K3" s="36">
        <f t="shared" si="1"/>
        <v>84</v>
      </c>
    </row>
    <row r="4" spans="1:11" ht="18.95" customHeight="1">
      <c r="A4" s="33">
        <f t="shared" si="0"/>
        <v>3</v>
      </c>
      <c r="B4" s="34" t="str">
        <f>'Round 5'!B3</f>
        <v>Chichester</v>
      </c>
      <c r="C4" s="33">
        <f>'Round 1'!D3</f>
        <v>16</v>
      </c>
      <c r="D4" s="33">
        <f>'Round 2'!D3</f>
        <v>18</v>
      </c>
      <c r="E4" s="33">
        <f>'Round 3'!D3</f>
        <v>15</v>
      </c>
      <c r="F4" s="33">
        <f>'Round 4'!D3</f>
        <v>15</v>
      </c>
      <c r="G4" s="33">
        <f>'Round 5'!D3</f>
        <v>18</v>
      </c>
      <c r="H4" s="35"/>
      <c r="I4" s="35"/>
      <c r="J4" s="35"/>
      <c r="K4" s="36">
        <f t="shared" si="1"/>
        <v>82</v>
      </c>
    </row>
    <row r="5" spans="1:11" ht="18.95" customHeight="1">
      <c r="A5" s="33">
        <f t="shared" si="0"/>
        <v>4</v>
      </c>
      <c r="B5" s="34" t="str">
        <f>'Round 5'!B4</f>
        <v>Littlehampton</v>
      </c>
      <c r="C5" s="33">
        <f>'Round 1'!D4</f>
        <v>17</v>
      </c>
      <c r="D5" s="33">
        <f>'Round 2'!D4</f>
        <v>16</v>
      </c>
      <c r="E5" s="33">
        <f>'Round 3'!D4</f>
        <v>13</v>
      </c>
      <c r="F5" s="33">
        <f>'Round 4'!D4</f>
        <v>15</v>
      </c>
      <c r="G5" s="33">
        <f>'Round 5'!D4</f>
        <v>20</v>
      </c>
      <c r="H5" s="35"/>
      <c r="I5" s="35"/>
      <c r="J5" s="35"/>
      <c r="K5" s="36">
        <f t="shared" si="1"/>
        <v>81</v>
      </c>
    </row>
    <row r="6" spans="1:11" ht="18.95" customHeight="1">
      <c r="A6" s="33">
        <f t="shared" si="0"/>
        <v>4</v>
      </c>
      <c r="B6" s="34" t="str">
        <f>'Round 5'!B6</f>
        <v>Henfield</v>
      </c>
      <c r="C6" s="33">
        <f>'Round 1'!D6</f>
        <v>16</v>
      </c>
      <c r="D6" s="33">
        <f>'Round 2'!D6</f>
        <v>13</v>
      </c>
      <c r="E6" s="33">
        <f>'Round 3'!D6</f>
        <v>16</v>
      </c>
      <c r="F6" s="33">
        <f>'Round 4'!D6</f>
        <v>20</v>
      </c>
      <c r="G6" s="33">
        <f>'Round 5'!D6</f>
        <v>16</v>
      </c>
      <c r="H6" s="35"/>
      <c r="I6" s="35"/>
      <c r="J6" s="35"/>
      <c r="K6" s="36">
        <f t="shared" si="1"/>
        <v>81</v>
      </c>
    </row>
    <row r="7" spans="1:11" ht="18.95" customHeight="1">
      <c r="A7" s="33">
        <f t="shared" si="0"/>
        <v>6</v>
      </c>
      <c r="B7" s="34" t="str">
        <f>'Round 5'!B5</f>
        <v>Southwick</v>
      </c>
      <c r="C7" s="33">
        <f>'Round 1'!D5</f>
        <v>14</v>
      </c>
      <c r="D7" s="33">
        <f>'Round 2'!D5</f>
        <v>16</v>
      </c>
      <c r="E7" s="33">
        <f>'Round 3'!D5</f>
        <v>16</v>
      </c>
      <c r="F7" s="33">
        <f>'Round 4'!D5</f>
        <v>13</v>
      </c>
      <c r="G7" s="33">
        <f>'Round 5'!D5</f>
        <v>18</v>
      </c>
      <c r="H7" s="35"/>
      <c r="I7" s="35"/>
      <c r="J7" s="35"/>
      <c r="K7" s="36">
        <f t="shared" si="1"/>
        <v>77</v>
      </c>
    </row>
    <row r="8" spans="1:11" ht="18.95" customHeight="1">
      <c r="A8" s="33">
        <f t="shared" si="0"/>
        <v>7</v>
      </c>
      <c r="B8" s="34" t="str">
        <f>'Round 5'!B7</f>
        <v>Storrington</v>
      </c>
      <c r="C8" s="33">
        <f>'Round 1'!D7</f>
        <v>17</v>
      </c>
      <c r="D8" s="33">
        <f>'Round 2'!D7</f>
        <v>14</v>
      </c>
      <c r="E8" s="33">
        <f>'Round 3'!D7</f>
        <v>17</v>
      </c>
      <c r="F8" s="33">
        <f>'Round 4'!D7</f>
        <v>13</v>
      </c>
      <c r="G8" s="33">
        <f>'Round 5'!D7</f>
        <v>15</v>
      </c>
      <c r="H8" s="35"/>
      <c r="I8" s="35"/>
      <c r="J8" s="35"/>
      <c r="K8" s="36">
        <f t="shared" si="1"/>
        <v>76</v>
      </c>
    </row>
  </sheetData>
  <sortState ref="A2:K8">
    <sortCondition ref="A2:A8"/>
  </sortState>
  <pageMargins left="0.7" right="0.7" top="0.75" bottom="0.75" header="0.3" footer="0.3"/>
  <pageSetup orientation="portrait" r:id="rId1"/>
  <headerFooter>
    <oddFooter>&amp;C&amp;"Helvetica Neue,Regular"&amp;12&amp;K000000&amp;P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V8"/>
  <sheetViews>
    <sheetView showGridLines="0" workbookViewId="0"/>
  </sheetViews>
  <sheetFormatPr defaultColWidth="8.6640625" defaultRowHeight="18.75" customHeight="1"/>
  <cols>
    <col min="1" max="1" width="8.33203125" style="11" customWidth="1"/>
    <col min="2" max="2" width="13.5546875" style="11" customWidth="1"/>
    <col min="3" max="10" width="5.33203125" style="11" customWidth="1"/>
    <col min="11" max="11" width="5.44140625" style="11" customWidth="1"/>
    <col min="12" max="256" width="8.77734375" style="11" customWidth="1"/>
  </cols>
  <sheetData>
    <row r="1" spans="1:11" ht="18.95" customHeight="1">
      <c r="A1" s="31" t="s">
        <v>17</v>
      </c>
      <c r="B1" s="32" t="s">
        <v>18</v>
      </c>
      <c r="C1" s="31" t="s">
        <v>19</v>
      </c>
      <c r="D1" s="31" t="s">
        <v>20</v>
      </c>
      <c r="E1" s="31" t="s">
        <v>21</v>
      </c>
      <c r="F1" s="31" t="s">
        <v>22</v>
      </c>
      <c r="G1" s="31" t="s">
        <v>23</v>
      </c>
      <c r="H1" s="31" t="s">
        <v>24</v>
      </c>
      <c r="I1" s="31" t="s">
        <v>25</v>
      </c>
      <c r="J1" s="31" t="s">
        <v>26</v>
      </c>
      <c r="K1" s="31" t="s">
        <v>27</v>
      </c>
    </row>
    <row r="2" spans="1:11" ht="18.95" customHeight="1">
      <c r="A2" s="33">
        <f t="shared" ref="A2:A8" si="0">RANK(K2,$K$2:$K$8,0)</f>
        <v>1</v>
      </c>
      <c r="B2" s="34" t="str">
        <f>'Round 6'!B2</f>
        <v>Steyning</v>
      </c>
      <c r="C2" s="33">
        <f>'Round 1'!D2</f>
        <v>13</v>
      </c>
      <c r="D2" s="33">
        <f>'Round 2'!D2</f>
        <v>20</v>
      </c>
      <c r="E2" s="33">
        <f>'Round 3'!D2</f>
        <v>15</v>
      </c>
      <c r="F2" s="33">
        <f>'Round 4'!D2</f>
        <v>20</v>
      </c>
      <c r="G2" s="33">
        <f>'Round 5'!D2</f>
        <v>19</v>
      </c>
      <c r="H2" s="33">
        <f>'Round 6'!D2</f>
        <v>15</v>
      </c>
      <c r="I2" s="35"/>
      <c r="J2" s="35"/>
      <c r="K2" s="36">
        <f t="shared" ref="K2:K8" si="1">SUM(C2:H2)</f>
        <v>102</v>
      </c>
    </row>
    <row r="3" spans="1:11" ht="18.95" customHeight="1">
      <c r="A3" s="33">
        <f t="shared" si="0"/>
        <v>2</v>
      </c>
      <c r="B3" s="34" t="str">
        <f>'Round 6'!B6</f>
        <v>Henfield</v>
      </c>
      <c r="C3" s="33">
        <f>'Round 1'!D6</f>
        <v>16</v>
      </c>
      <c r="D3" s="33">
        <f>'Round 2'!D6</f>
        <v>13</v>
      </c>
      <c r="E3" s="33">
        <f>'Round 3'!D6</f>
        <v>16</v>
      </c>
      <c r="F3" s="33">
        <f>'Round 4'!D6</f>
        <v>20</v>
      </c>
      <c r="G3" s="33">
        <f>'Round 5'!D6</f>
        <v>16</v>
      </c>
      <c r="H3" s="33">
        <f>'Round 6'!D6</f>
        <v>18</v>
      </c>
      <c r="I3" s="35"/>
      <c r="J3" s="35"/>
      <c r="K3" s="36">
        <f t="shared" si="1"/>
        <v>99</v>
      </c>
    </row>
    <row r="4" spans="1:11" ht="18.95" customHeight="1">
      <c r="A4" s="33">
        <f t="shared" si="0"/>
        <v>2</v>
      </c>
      <c r="B4" s="34" t="str">
        <f>'Round 6'!B3</f>
        <v>Chichester</v>
      </c>
      <c r="C4" s="33">
        <f>'Round 1'!D3</f>
        <v>16</v>
      </c>
      <c r="D4" s="33">
        <f>'Round 2'!D3</f>
        <v>18</v>
      </c>
      <c r="E4" s="33">
        <f>'Round 3'!D3</f>
        <v>15</v>
      </c>
      <c r="F4" s="33">
        <f>'Round 4'!D3</f>
        <v>15</v>
      </c>
      <c r="G4" s="33">
        <f>'Round 5'!D3</f>
        <v>18</v>
      </c>
      <c r="H4" s="33">
        <f>'Round 6'!D3</f>
        <v>17</v>
      </c>
      <c r="I4" s="35"/>
      <c r="J4" s="35"/>
      <c r="K4" s="36">
        <f t="shared" si="1"/>
        <v>99</v>
      </c>
    </row>
    <row r="5" spans="1:11" ht="18.95" customHeight="1">
      <c r="A5" s="33">
        <f t="shared" si="0"/>
        <v>4</v>
      </c>
      <c r="B5" s="34" t="str">
        <f>'Round 6'!B8</f>
        <v>Mid Sussex</v>
      </c>
      <c r="C5" s="33">
        <f>'Round 1'!D8</f>
        <v>19</v>
      </c>
      <c r="D5" s="33">
        <f>'Round 2'!D8</f>
        <v>15</v>
      </c>
      <c r="E5" s="33">
        <f>'Round 3'!D8</f>
        <v>18</v>
      </c>
      <c r="F5" s="33">
        <f>'Round 4'!D8</f>
        <v>15</v>
      </c>
      <c r="G5" s="33">
        <f>'Round 5'!D8</f>
        <v>17</v>
      </c>
      <c r="H5" s="33">
        <f>'Round 6'!D8</f>
        <v>14</v>
      </c>
      <c r="I5" s="35"/>
      <c r="J5" s="35"/>
      <c r="K5" s="36">
        <f t="shared" si="1"/>
        <v>98</v>
      </c>
    </row>
    <row r="6" spans="1:11" ht="18.95" customHeight="1">
      <c r="A6" s="33">
        <f t="shared" si="0"/>
        <v>4</v>
      </c>
      <c r="B6" s="34" t="str">
        <f>'Round 6'!B4</f>
        <v>Littlehampton</v>
      </c>
      <c r="C6" s="33">
        <f>'Round 1'!D4</f>
        <v>17</v>
      </c>
      <c r="D6" s="33">
        <f>'Round 2'!D4</f>
        <v>16</v>
      </c>
      <c r="E6" s="33">
        <f>'Round 3'!D4</f>
        <v>13</v>
      </c>
      <c r="F6" s="33">
        <f>'Round 4'!D4</f>
        <v>15</v>
      </c>
      <c r="G6" s="33">
        <f>'Round 5'!D4</f>
        <v>20</v>
      </c>
      <c r="H6" s="33">
        <f>'Round 6'!D4</f>
        <v>17</v>
      </c>
      <c r="I6" s="35"/>
      <c r="J6" s="35"/>
      <c r="K6" s="36">
        <f t="shared" si="1"/>
        <v>98</v>
      </c>
    </row>
    <row r="7" spans="1:11" ht="18.95" customHeight="1">
      <c r="A7" s="33">
        <f t="shared" si="0"/>
        <v>6</v>
      </c>
      <c r="B7" s="34" t="str">
        <f>'Round 6'!B7</f>
        <v>Storrington</v>
      </c>
      <c r="C7" s="33">
        <f>'Round 1'!D7</f>
        <v>17</v>
      </c>
      <c r="D7" s="33">
        <f>'Round 2'!D7</f>
        <v>14</v>
      </c>
      <c r="E7" s="33">
        <f>'Round 3'!D7</f>
        <v>17</v>
      </c>
      <c r="F7" s="33">
        <f>'Round 4'!D7</f>
        <v>13</v>
      </c>
      <c r="G7" s="33">
        <f>'Round 5'!D7</f>
        <v>15</v>
      </c>
      <c r="H7" s="33">
        <f>'Round 6'!D7</f>
        <v>20</v>
      </c>
      <c r="I7" s="35"/>
      <c r="J7" s="35"/>
      <c r="K7" s="36">
        <f t="shared" si="1"/>
        <v>96</v>
      </c>
    </row>
    <row r="8" spans="1:11" ht="18.95" customHeight="1">
      <c r="A8" s="33">
        <f t="shared" si="0"/>
        <v>7</v>
      </c>
      <c r="B8" s="34" t="str">
        <f>'Round 6'!B5</f>
        <v>Southwick</v>
      </c>
      <c r="C8" s="33">
        <f>'Round 1'!D5</f>
        <v>14</v>
      </c>
      <c r="D8" s="33">
        <f>'Round 2'!D5</f>
        <v>16</v>
      </c>
      <c r="E8" s="33">
        <f>'Round 3'!D5</f>
        <v>16</v>
      </c>
      <c r="F8" s="33">
        <f>'Round 4'!D5</f>
        <v>13</v>
      </c>
      <c r="G8" s="33">
        <f>'Round 5'!D5</f>
        <v>18</v>
      </c>
      <c r="H8" s="33">
        <f>'Round 6'!D5</f>
        <v>15</v>
      </c>
      <c r="I8" s="35"/>
      <c r="J8" s="35"/>
      <c r="K8" s="36">
        <f t="shared" si="1"/>
        <v>92</v>
      </c>
    </row>
  </sheetData>
  <sortState ref="A2:K8">
    <sortCondition ref="A2:A8"/>
  </sortState>
  <pageMargins left="0.7" right="0.7" top="0.75" bottom="0.75" header="0.3" footer="0.3"/>
  <pageSetup orientation="portrait"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8"/>
  <sheetViews>
    <sheetView workbookViewId="0">
      <selection activeCell="C2" sqref="C2"/>
    </sheetView>
  </sheetViews>
  <sheetFormatPr defaultColWidth="8.88671875" defaultRowHeight="18.75"/>
  <cols>
    <col min="1" max="1" width="8.88671875" style="17"/>
    <col min="2" max="2" width="13.5546875" style="17" customWidth="1"/>
    <col min="3" max="16384" width="8.88671875" style="17"/>
  </cols>
  <sheetData>
    <row r="2" spans="2:3">
      <c r="B2" s="17" t="s">
        <v>33</v>
      </c>
      <c r="C2" s="50" t="s">
        <v>48</v>
      </c>
    </row>
    <row r="3" spans="2:3">
      <c r="B3" s="17" t="s">
        <v>34</v>
      </c>
      <c r="C3" s="50" t="s">
        <v>5</v>
      </c>
    </row>
    <row r="4" spans="2:3">
      <c r="B4" s="17" t="s">
        <v>29</v>
      </c>
      <c r="C4" s="50" t="s">
        <v>3</v>
      </c>
    </row>
    <row r="5" spans="2:3">
      <c r="B5" s="17" t="s">
        <v>31</v>
      </c>
      <c r="C5" s="50" t="s">
        <v>7</v>
      </c>
    </row>
    <row r="6" spans="2:3">
      <c r="B6" s="17" t="s">
        <v>32</v>
      </c>
      <c r="C6" s="50" t="s">
        <v>4</v>
      </c>
    </row>
    <row r="7" spans="2:3">
      <c r="B7" s="17" t="s">
        <v>30</v>
      </c>
      <c r="C7" s="50" t="s">
        <v>9</v>
      </c>
    </row>
    <row r="8" spans="2:3">
      <c r="B8" s="17" t="s">
        <v>28</v>
      </c>
      <c r="C8" s="50" t="s">
        <v>6</v>
      </c>
    </row>
  </sheetData>
  <sheetProtection algorithmName="SHA-512" hashValue="rPx6o0py+EnIo/rMwHhSbtebNHJRf5nTOzlddgeRQ4ms36bel7KWjHhyT4DEdjJn1EQm0EUNnc0pfA6/GenvmQ==" saltValue="4vRzYjNFDQPp73EY2ATISA==" spinCount="100000" sheet="1" objects="1" scenarios="1" selectLockedCell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V8"/>
  <sheetViews>
    <sheetView showGridLines="0" workbookViewId="0"/>
  </sheetViews>
  <sheetFormatPr defaultColWidth="8.6640625" defaultRowHeight="18.75" customHeight="1"/>
  <cols>
    <col min="1" max="1" width="8.33203125" style="12" customWidth="1"/>
    <col min="2" max="2" width="13.5546875" style="12" customWidth="1"/>
    <col min="3" max="10" width="5.33203125" style="12" customWidth="1"/>
    <col min="11" max="11" width="5.44140625" style="12" customWidth="1"/>
    <col min="12" max="256" width="8.77734375" style="12" customWidth="1"/>
  </cols>
  <sheetData>
    <row r="1" spans="1:11" ht="18.95" customHeight="1">
      <c r="A1" s="31" t="s">
        <v>17</v>
      </c>
      <c r="B1" s="32" t="s">
        <v>18</v>
      </c>
      <c r="C1" s="31" t="s">
        <v>19</v>
      </c>
      <c r="D1" s="31" t="s">
        <v>20</v>
      </c>
      <c r="E1" s="31" t="s">
        <v>21</v>
      </c>
      <c r="F1" s="31" t="s">
        <v>22</v>
      </c>
      <c r="G1" s="31" t="s">
        <v>23</v>
      </c>
      <c r="H1" s="31" t="s">
        <v>24</v>
      </c>
      <c r="I1" s="31" t="s">
        <v>25</v>
      </c>
      <c r="J1" s="31" t="s">
        <v>26</v>
      </c>
      <c r="K1" s="31" t="s">
        <v>27</v>
      </c>
    </row>
    <row r="2" spans="1:11" ht="18.95" customHeight="1">
      <c r="A2" s="33">
        <f t="shared" ref="A2:A8" si="0">RANK(K2,$K$2:$K$8,0)</f>
        <v>1</v>
      </c>
      <c r="B2" s="34" t="str">
        <f>'Round 7'!B2</f>
        <v>Steyning</v>
      </c>
      <c r="C2" s="33">
        <f>'Round 1'!D2</f>
        <v>13</v>
      </c>
      <c r="D2" s="33">
        <f>'Round 2'!D2</f>
        <v>20</v>
      </c>
      <c r="E2" s="33">
        <f>'Round 3'!D2</f>
        <v>15</v>
      </c>
      <c r="F2" s="33">
        <f>'Round 4'!D2</f>
        <v>20</v>
      </c>
      <c r="G2" s="33">
        <f>'Round 5'!D2</f>
        <v>19</v>
      </c>
      <c r="H2" s="33">
        <f>'Round 6'!D2</f>
        <v>15</v>
      </c>
      <c r="I2" s="33">
        <f>'Round 7'!D2</f>
        <v>16</v>
      </c>
      <c r="J2" s="35"/>
      <c r="K2" s="36">
        <f t="shared" ref="K2:K8" si="1">SUM(C2:H2)</f>
        <v>102</v>
      </c>
    </row>
    <row r="3" spans="1:11" ht="18.95" customHeight="1">
      <c r="A3" s="33">
        <f t="shared" si="0"/>
        <v>2</v>
      </c>
      <c r="B3" s="34" t="str">
        <f>'Round 7'!B6</f>
        <v>Henfield</v>
      </c>
      <c r="C3" s="33">
        <f>'Round 1'!D6</f>
        <v>16</v>
      </c>
      <c r="D3" s="33">
        <f>'Round 2'!D6</f>
        <v>13</v>
      </c>
      <c r="E3" s="33">
        <f>'Round 3'!D6</f>
        <v>16</v>
      </c>
      <c r="F3" s="33">
        <f>'Round 4'!D6</f>
        <v>20</v>
      </c>
      <c r="G3" s="33">
        <f>'Round 5'!D6</f>
        <v>16</v>
      </c>
      <c r="H3" s="33">
        <f>'Round 6'!D6</f>
        <v>18</v>
      </c>
      <c r="I3" s="33">
        <f>'Round 7'!D6</f>
        <v>14</v>
      </c>
      <c r="J3" s="35"/>
      <c r="K3" s="36">
        <f t="shared" si="1"/>
        <v>99</v>
      </c>
    </row>
    <row r="4" spans="1:11" ht="18.95" customHeight="1">
      <c r="A4" s="33">
        <f t="shared" si="0"/>
        <v>2</v>
      </c>
      <c r="B4" s="34" t="str">
        <f>'Round 7'!B3</f>
        <v>Chichester</v>
      </c>
      <c r="C4" s="33">
        <f>'Round 1'!D3</f>
        <v>16</v>
      </c>
      <c r="D4" s="33">
        <f>'Round 2'!D3</f>
        <v>18</v>
      </c>
      <c r="E4" s="33">
        <f>'Round 3'!D3</f>
        <v>15</v>
      </c>
      <c r="F4" s="33">
        <f>'Round 4'!D3</f>
        <v>15</v>
      </c>
      <c r="G4" s="33">
        <f>'Round 5'!D3</f>
        <v>18</v>
      </c>
      <c r="H4" s="33">
        <f>'Round 6'!D3</f>
        <v>17</v>
      </c>
      <c r="I4" s="33">
        <f>'Round 7'!D3</f>
        <v>16</v>
      </c>
      <c r="J4" s="35"/>
      <c r="K4" s="36">
        <f t="shared" si="1"/>
        <v>99</v>
      </c>
    </row>
    <row r="5" spans="1:11" ht="18.95" customHeight="1">
      <c r="A5" s="33">
        <f t="shared" si="0"/>
        <v>4</v>
      </c>
      <c r="B5" s="34" t="str">
        <f>'Round 7'!B8</f>
        <v>Mid Sussex</v>
      </c>
      <c r="C5" s="33">
        <f>'Round 1'!D8</f>
        <v>19</v>
      </c>
      <c r="D5" s="33">
        <f>'Round 2'!D8</f>
        <v>15</v>
      </c>
      <c r="E5" s="33">
        <f>'Round 3'!D8</f>
        <v>18</v>
      </c>
      <c r="F5" s="33">
        <f>'Round 4'!D8</f>
        <v>15</v>
      </c>
      <c r="G5" s="33">
        <f>'Round 5'!D8</f>
        <v>17</v>
      </c>
      <c r="H5" s="33">
        <f>'Round 6'!D8</f>
        <v>14</v>
      </c>
      <c r="I5" s="33">
        <f>'Round 7'!D8</f>
        <v>15</v>
      </c>
      <c r="J5" s="35"/>
      <c r="K5" s="36">
        <f t="shared" si="1"/>
        <v>98</v>
      </c>
    </row>
    <row r="6" spans="1:11" ht="18.95" customHeight="1">
      <c r="A6" s="33">
        <f t="shared" si="0"/>
        <v>4</v>
      </c>
      <c r="B6" s="34" t="str">
        <f>'Round 7'!B4</f>
        <v>Littlehampton</v>
      </c>
      <c r="C6" s="33">
        <f>'Round 1'!D4</f>
        <v>17</v>
      </c>
      <c r="D6" s="33">
        <f>'Round 2'!D4</f>
        <v>16</v>
      </c>
      <c r="E6" s="33">
        <f>'Round 3'!D4</f>
        <v>13</v>
      </c>
      <c r="F6" s="33">
        <f>'Round 4'!D4</f>
        <v>15</v>
      </c>
      <c r="G6" s="33">
        <f>'Round 5'!D4</f>
        <v>20</v>
      </c>
      <c r="H6" s="33">
        <f>'Round 6'!D4</f>
        <v>17</v>
      </c>
      <c r="I6" s="33">
        <f>'Round 7'!D4</f>
        <v>16</v>
      </c>
      <c r="J6" s="35"/>
      <c r="K6" s="36">
        <f t="shared" si="1"/>
        <v>98</v>
      </c>
    </row>
    <row r="7" spans="1:11" ht="18.95" customHeight="1">
      <c r="A7" s="33">
        <f t="shared" si="0"/>
        <v>6</v>
      </c>
      <c r="B7" s="34" t="str">
        <f>'Round 7'!B7</f>
        <v>Storrington</v>
      </c>
      <c r="C7" s="33">
        <f>'Round 1'!D7</f>
        <v>17</v>
      </c>
      <c r="D7" s="33">
        <f>'Round 2'!D7</f>
        <v>14</v>
      </c>
      <c r="E7" s="33">
        <f>'Round 3'!D7</f>
        <v>17</v>
      </c>
      <c r="F7" s="33">
        <f>'Round 4'!D7</f>
        <v>13</v>
      </c>
      <c r="G7" s="33">
        <f>'Round 5'!D7</f>
        <v>15</v>
      </c>
      <c r="H7" s="33">
        <f>'Round 6'!D7</f>
        <v>20</v>
      </c>
      <c r="I7" s="33">
        <f>'Round 7'!D7</f>
        <v>18</v>
      </c>
      <c r="J7" s="35"/>
      <c r="K7" s="36">
        <f t="shared" si="1"/>
        <v>96</v>
      </c>
    </row>
    <row r="8" spans="1:11" ht="18.95" customHeight="1">
      <c r="A8" s="33">
        <f t="shared" si="0"/>
        <v>7</v>
      </c>
      <c r="B8" s="34" t="str">
        <f>'Round 7'!B5</f>
        <v>Southwick</v>
      </c>
      <c r="C8" s="33">
        <f>'Round 1'!D5</f>
        <v>14</v>
      </c>
      <c r="D8" s="33">
        <f>'Round 2'!D5</f>
        <v>16</v>
      </c>
      <c r="E8" s="33">
        <f>'Round 3'!D5</f>
        <v>16</v>
      </c>
      <c r="F8" s="33">
        <f>'Round 4'!D5</f>
        <v>13</v>
      </c>
      <c r="G8" s="33">
        <f>'Round 5'!D5</f>
        <v>18</v>
      </c>
      <c r="H8" s="33">
        <f>'Round 6'!D5</f>
        <v>15</v>
      </c>
      <c r="I8" s="33">
        <f>'Round 7'!D5</f>
        <v>17</v>
      </c>
      <c r="J8" s="35"/>
      <c r="K8" s="36">
        <f t="shared" si="1"/>
        <v>92</v>
      </c>
    </row>
  </sheetData>
  <sortState ref="A2:K8">
    <sortCondition ref="A2:A8"/>
  </sortState>
  <pageMargins left="0.7" right="0.7" top="0.75" bottom="0.75" header="0.3" footer="0.3"/>
  <pageSetup orientation="portrait" r:id="rId1"/>
  <headerFooter>
    <oddFooter>&amp;C&amp;"Helvetica Neue,Regular"&amp;12&amp;K000000&amp;P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V8"/>
  <sheetViews>
    <sheetView showGridLines="0" workbookViewId="0"/>
  </sheetViews>
  <sheetFormatPr defaultColWidth="8.6640625" defaultRowHeight="18.75" customHeight="1"/>
  <cols>
    <col min="1" max="1" width="8.33203125" style="13" customWidth="1"/>
    <col min="2" max="2" width="13.5546875" style="13" customWidth="1"/>
    <col min="3" max="10" width="5.33203125" style="13" customWidth="1"/>
    <col min="11" max="11" width="5.44140625" style="13" customWidth="1"/>
    <col min="12" max="256" width="8.77734375" style="13" customWidth="1"/>
  </cols>
  <sheetData>
    <row r="1" spans="1:11" ht="18.95" customHeight="1">
      <c r="A1" s="31" t="s">
        <v>17</v>
      </c>
      <c r="B1" s="32" t="s">
        <v>18</v>
      </c>
      <c r="C1" s="31" t="s">
        <v>19</v>
      </c>
      <c r="D1" s="31" t="s">
        <v>20</v>
      </c>
      <c r="E1" s="31" t="s">
        <v>21</v>
      </c>
      <c r="F1" s="31" t="s">
        <v>22</v>
      </c>
      <c r="G1" s="31" t="s">
        <v>23</v>
      </c>
      <c r="H1" s="31" t="s">
        <v>24</v>
      </c>
      <c r="I1" s="31" t="s">
        <v>25</v>
      </c>
      <c r="J1" s="31" t="s">
        <v>26</v>
      </c>
      <c r="K1" s="31" t="s">
        <v>27</v>
      </c>
    </row>
    <row r="2" spans="1:11" ht="18.95" customHeight="1">
      <c r="A2" s="33">
        <f t="shared" ref="A2:A8" si="0">RANK(K2,$K$2:$K$8,0)</f>
        <v>1</v>
      </c>
      <c r="B2" s="37" t="str">
        <f>'Round 8'!B2</f>
        <v>Steyning</v>
      </c>
      <c r="C2" s="33">
        <f>'Round 1'!D2</f>
        <v>13</v>
      </c>
      <c r="D2" s="33">
        <f>'Round 2'!D2</f>
        <v>20</v>
      </c>
      <c r="E2" s="33">
        <f>'Round 3'!D2</f>
        <v>15</v>
      </c>
      <c r="F2" s="33">
        <f>'Round 4'!D2</f>
        <v>20</v>
      </c>
      <c r="G2" s="33">
        <f>'Round 5'!D2</f>
        <v>19</v>
      </c>
      <c r="H2" s="33">
        <f>'Round 6'!D2</f>
        <v>15</v>
      </c>
      <c r="I2" s="33">
        <f>'Round 7'!D2</f>
        <v>16</v>
      </c>
      <c r="J2" s="33">
        <f>'Round 8'!D2</f>
        <v>16</v>
      </c>
      <c r="K2" s="36">
        <f t="shared" ref="K2:K8" si="1">SUM(C2:J2)</f>
        <v>134</v>
      </c>
    </row>
    <row r="3" spans="1:11" ht="18.95" customHeight="1">
      <c r="A3" s="33">
        <f t="shared" si="0"/>
        <v>2</v>
      </c>
      <c r="B3" s="37" t="str">
        <f>'Round 8'!B3</f>
        <v>Chichester</v>
      </c>
      <c r="C3" s="33">
        <f>'Round 1'!D3</f>
        <v>16</v>
      </c>
      <c r="D3" s="33">
        <f>'Round 2'!D3</f>
        <v>18</v>
      </c>
      <c r="E3" s="33">
        <f>'Round 3'!D3</f>
        <v>15</v>
      </c>
      <c r="F3" s="33">
        <f>'Round 4'!D3</f>
        <v>15</v>
      </c>
      <c r="G3" s="33">
        <f>'Round 5'!D3</f>
        <v>18</v>
      </c>
      <c r="H3" s="33">
        <f>'Round 6'!D3</f>
        <v>17</v>
      </c>
      <c r="I3" s="33">
        <f>'Round 7'!D3</f>
        <v>16</v>
      </c>
      <c r="J3" s="33">
        <f>'Round 8'!D3</f>
        <v>18</v>
      </c>
      <c r="K3" s="36">
        <f t="shared" si="1"/>
        <v>133</v>
      </c>
    </row>
    <row r="4" spans="1:11" ht="18.95" customHeight="1">
      <c r="A4" s="33">
        <f t="shared" si="0"/>
        <v>3</v>
      </c>
      <c r="B4" s="37" t="str">
        <f>'Round 8'!B6</f>
        <v>Henfield</v>
      </c>
      <c r="C4" s="33">
        <f>'Round 1'!D6</f>
        <v>16</v>
      </c>
      <c r="D4" s="33">
        <f>'Round 2'!D6</f>
        <v>13</v>
      </c>
      <c r="E4" s="33">
        <f>'Round 3'!D6</f>
        <v>16</v>
      </c>
      <c r="F4" s="33">
        <f>'Round 4'!D6</f>
        <v>20</v>
      </c>
      <c r="G4" s="33">
        <f>'Round 5'!D6</f>
        <v>16</v>
      </c>
      <c r="H4" s="33">
        <f>'Round 6'!D6</f>
        <v>18</v>
      </c>
      <c r="I4" s="33">
        <f>'Round 7'!D6</f>
        <v>14</v>
      </c>
      <c r="J4" s="33">
        <f>'Round 8'!D6</f>
        <v>17</v>
      </c>
      <c r="K4" s="36">
        <f t="shared" si="1"/>
        <v>130</v>
      </c>
    </row>
    <row r="5" spans="1:11" ht="18.95" customHeight="1">
      <c r="A5" s="33">
        <f t="shared" si="0"/>
        <v>4</v>
      </c>
      <c r="B5" s="37" t="str">
        <f>'Round 8'!B4</f>
        <v>Littlehampton</v>
      </c>
      <c r="C5" s="33">
        <f>'Round 1'!D4</f>
        <v>17</v>
      </c>
      <c r="D5" s="33">
        <f>'Round 2'!D4</f>
        <v>16</v>
      </c>
      <c r="E5" s="33">
        <f>'Round 3'!D4</f>
        <v>13</v>
      </c>
      <c r="F5" s="33">
        <f>'Round 4'!D4</f>
        <v>15</v>
      </c>
      <c r="G5" s="33">
        <f>'Round 5'!D4</f>
        <v>20</v>
      </c>
      <c r="H5" s="33">
        <f>'Round 6'!D4</f>
        <v>17</v>
      </c>
      <c r="I5" s="33">
        <f>'Round 7'!D4</f>
        <v>16</v>
      </c>
      <c r="J5" s="33">
        <f>'Round 8'!D4</f>
        <v>15</v>
      </c>
      <c r="K5" s="36">
        <f t="shared" si="1"/>
        <v>129</v>
      </c>
    </row>
    <row r="6" spans="1:11" ht="18.95" customHeight="1">
      <c r="A6" s="33">
        <f t="shared" si="0"/>
        <v>5</v>
      </c>
      <c r="B6" s="37" t="str">
        <f>'Round 8'!B7</f>
        <v>Storrington</v>
      </c>
      <c r="C6" s="33">
        <f>'Round 1'!D7</f>
        <v>17</v>
      </c>
      <c r="D6" s="33">
        <f>'Round 2'!D7</f>
        <v>14</v>
      </c>
      <c r="E6" s="33">
        <f>'Round 3'!D7</f>
        <v>17</v>
      </c>
      <c r="F6" s="33">
        <f>'Round 4'!D7</f>
        <v>13</v>
      </c>
      <c r="G6" s="33">
        <f>'Round 5'!D7</f>
        <v>15</v>
      </c>
      <c r="H6" s="33">
        <f>'Round 6'!D7</f>
        <v>20</v>
      </c>
      <c r="I6" s="33">
        <f>'Round 7'!D7</f>
        <v>18</v>
      </c>
      <c r="J6" s="33">
        <f>'Round 8'!D7</f>
        <v>14</v>
      </c>
      <c r="K6" s="36">
        <f t="shared" si="1"/>
        <v>128</v>
      </c>
    </row>
    <row r="7" spans="1:11" ht="18.95" customHeight="1">
      <c r="A7" s="33">
        <f t="shared" si="0"/>
        <v>6</v>
      </c>
      <c r="B7" s="37" t="str">
        <f>'Round 8'!B8</f>
        <v>Mid Sussex</v>
      </c>
      <c r="C7" s="33">
        <f>'Round 1'!D8</f>
        <v>19</v>
      </c>
      <c r="D7" s="33">
        <f>'Round 2'!D8</f>
        <v>15</v>
      </c>
      <c r="E7" s="33">
        <f>'Round 3'!D8</f>
        <v>18</v>
      </c>
      <c r="F7" s="33">
        <f>'Round 4'!D8</f>
        <v>15</v>
      </c>
      <c r="G7" s="33">
        <f>'Round 5'!D8</f>
        <v>17</v>
      </c>
      <c r="H7" s="33">
        <f>'Round 6'!D8</f>
        <v>14</v>
      </c>
      <c r="I7" s="33">
        <f>'Round 7'!D8</f>
        <v>15</v>
      </c>
      <c r="J7" s="33">
        <f>'Round 8'!D8</f>
        <v>13</v>
      </c>
      <c r="K7" s="36">
        <f t="shared" si="1"/>
        <v>126</v>
      </c>
    </row>
    <row r="8" spans="1:11" ht="18.95" customHeight="1">
      <c r="A8" s="33">
        <f t="shared" si="0"/>
        <v>7</v>
      </c>
      <c r="B8" s="37" t="str">
        <f>'Round 8'!B5</f>
        <v>Southwick</v>
      </c>
      <c r="C8" s="33">
        <f>'Round 1'!D5</f>
        <v>14</v>
      </c>
      <c r="D8" s="33">
        <f>'Round 2'!D5</f>
        <v>16</v>
      </c>
      <c r="E8" s="33">
        <f>'Round 3'!D5</f>
        <v>16</v>
      </c>
      <c r="F8" s="33">
        <f>'Round 4'!D5</f>
        <v>13</v>
      </c>
      <c r="G8" s="33">
        <f>'Round 5'!D5</f>
        <v>18</v>
      </c>
      <c r="H8" s="33">
        <f>'Round 6'!D5</f>
        <v>15</v>
      </c>
      <c r="I8" s="33">
        <f>'Round 7'!D5</f>
        <v>17</v>
      </c>
      <c r="J8" s="33">
        <f>'Round 8'!D5</f>
        <v>16</v>
      </c>
      <c r="K8" s="36">
        <f t="shared" si="1"/>
        <v>125</v>
      </c>
    </row>
  </sheetData>
  <sortState ref="A2:K8">
    <sortCondition ref="A2:A8"/>
  </sortState>
  <pageMargins left="0.7" right="0.7" top="0.75" bottom="0.75" header="0.3" footer="0.3"/>
  <pageSetup orientation="portrait"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72"/>
  <sheetViews>
    <sheetView showGridLines="0" zoomScale="75" zoomScaleNormal="75" zoomScalePageLayoutView="75" workbookViewId="0">
      <selection activeCell="B72" sqref="B72:E72"/>
    </sheetView>
  </sheetViews>
  <sheetFormatPr defaultColWidth="8.6640625" defaultRowHeight="18.75" customHeight="1"/>
  <cols>
    <col min="1" max="1" width="11.5546875" style="44" customWidth="1"/>
    <col min="2" max="2" width="19.77734375" style="16" customWidth="1"/>
    <col min="3" max="3" width="42.77734375" style="16" bestFit="1" customWidth="1"/>
    <col min="4" max="4" width="19.21875" style="64" bestFit="1" customWidth="1"/>
    <col min="5" max="5" width="11.5546875" style="16" customWidth="1"/>
    <col min="6" max="8" width="8.77734375" style="16" customWidth="1"/>
    <col min="9" max="9" width="29.44140625" style="16" customWidth="1"/>
    <col min="10" max="10" width="20.33203125" style="16" customWidth="1"/>
    <col min="11" max="256" width="8.77734375" style="16" customWidth="1"/>
    <col min="257" max="16384" width="8.6640625" style="17"/>
  </cols>
  <sheetData>
    <row r="1" spans="1:256" ht="6" customHeight="1">
      <c r="A1" s="42"/>
      <c r="B1" s="14"/>
      <c r="C1" s="14"/>
      <c r="D1" s="59"/>
      <c r="E1" s="15"/>
    </row>
    <row r="2" spans="1:256" s="24" customFormat="1" ht="18.95" customHeight="1">
      <c r="A2" s="43" t="s">
        <v>0</v>
      </c>
      <c r="B2" s="21" t="s">
        <v>1</v>
      </c>
      <c r="C2" s="22" t="s">
        <v>36</v>
      </c>
      <c r="D2" s="60" t="s">
        <v>37</v>
      </c>
      <c r="E2" s="15" t="s">
        <v>35</v>
      </c>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row>
    <row r="3" spans="1:256" ht="18.95" customHeight="1">
      <c r="A3" s="42" t="str">
        <f>LOOKUP(B3,'Code Numbers'!$B$2:$B$8,'Code Numbers'!$C$2:$C$8)</f>
        <v>H</v>
      </c>
      <c r="B3" s="45" t="s">
        <v>30</v>
      </c>
      <c r="C3" s="45" t="s">
        <v>72</v>
      </c>
      <c r="D3" s="58" t="s">
        <v>73</v>
      </c>
      <c r="E3" s="46">
        <v>13</v>
      </c>
    </row>
    <row r="4" spans="1:256" ht="18.95" customHeight="1">
      <c r="A4" s="42" t="str">
        <f>LOOKUP(B4,'Code Numbers'!$B$2:$B$8,'Code Numbers'!$C$2:$C$8)</f>
        <v>A</v>
      </c>
      <c r="B4" s="45" t="s">
        <v>33</v>
      </c>
      <c r="C4" s="45" t="s">
        <v>57</v>
      </c>
      <c r="D4" s="58" t="s">
        <v>58</v>
      </c>
      <c r="E4" s="46">
        <v>16</v>
      </c>
    </row>
    <row r="5" spans="1:256" ht="18.95" customHeight="1">
      <c r="A5" s="42" t="str">
        <f>LOOKUP(B5,'Code Numbers'!$B$2:$B$8,'Code Numbers'!$C$2:$C$8)</f>
        <v>E</v>
      </c>
      <c r="B5" s="45" t="s">
        <v>29</v>
      </c>
      <c r="C5" s="45" t="s">
        <v>115</v>
      </c>
      <c r="D5" s="58" t="s">
        <v>116</v>
      </c>
      <c r="E5" s="46">
        <v>17</v>
      </c>
    </row>
    <row r="6" spans="1:256" ht="18.95" customHeight="1">
      <c r="A6" s="42" t="str">
        <f>LOOKUP(B6,'Code Numbers'!$B$2:$B$8,'Code Numbers'!$C$2:$C$8)</f>
        <v>G</v>
      </c>
      <c r="B6" s="45" t="s">
        <v>32</v>
      </c>
      <c r="C6" s="45" t="s">
        <v>87</v>
      </c>
      <c r="D6" s="61" t="s">
        <v>88</v>
      </c>
      <c r="E6" s="46">
        <v>14</v>
      </c>
    </row>
    <row r="7" spans="1:256" ht="18.95" customHeight="1">
      <c r="A7" s="42" t="str">
        <f>LOOKUP(B7,'Code Numbers'!$B$2:$B$8,'Code Numbers'!$C$2:$C$8)</f>
        <v>C</v>
      </c>
      <c r="B7" s="45" t="s">
        <v>34</v>
      </c>
      <c r="C7" s="45" t="s">
        <v>129</v>
      </c>
      <c r="D7" s="58" t="s">
        <v>130</v>
      </c>
      <c r="E7" s="46">
        <v>16</v>
      </c>
    </row>
    <row r="8" spans="1:256" ht="18.95" customHeight="1">
      <c r="A8" s="42" t="str">
        <f>LOOKUP(B8,'Code Numbers'!$B$2:$B$8,'Code Numbers'!$C$2:$C$8)</f>
        <v>J</v>
      </c>
      <c r="B8" s="45" t="s">
        <v>28</v>
      </c>
      <c r="C8" s="45" t="s">
        <v>101</v>
      </c>
      <c r="D8" s="61" t="s">
        <v>102</v>
      </c>
      <c r="E8" s="46">
        <v>17</v>
      </c>
    </row>
    <row r="9" spans="1:256" ht="18.95" customHeight="1">
      <c r="A9" s="42" t="str">
        <f>LOOKUP(B9,'Code Numbers'!$B$2:$B$8,'Code Numbers'!$C$2:$C$8)</f>
        <v>F</v>
      </c>
      <c r="B9" s="45" t="s">
        <v>31</v>
      </c>
      <c r="C9" s="45" t="s">
        <v>144</v>
      </c>
      <c r="D9" s="61" t="s">
        <v>145</v>
      </c>
      <c r="E9" s="46">
        <v>19</v>
      </c>
    </row>
    <row r="10" spans="1:256" ht="18.95" customHeight="1">
      <c r="A10" s="42"/>
      <c r="B10" s="14"/>
      <c r="C10" s="14"/>
      <c r="D10" s="59"/>
      <c r="E10" s="15"/>
    </row>
    <row r="11" spans="1:256" ht="18.95" customHeight="1">
      <c r="A11" s="43" t="s">
        <v>0</v>
      </c>
      <c r="B11" s="21" t="s">
        <v>8</v>
      </c>
      <c r="C11" s="14"/>
      <c r="D11" s="59"/>
      <c r="E11" s="15"/>
    </row>
    <row r="12" spans="1:256" ht="18.95" customHeight="1">
      <c r="A12" s="42" t="str">
        <f>LOOKUP(B12,'Code Numbers'!$B$2:$B$8,'Code Numbers'!$C$2:$C$8)</f>
        <v>F</v>
      </c>
      <c r="B12" s="45" t="s">
        <v>31</v>
      </c>
      <c r="C12" s="45" t="s">
        <v>146</v>
      </c>
      <c r="D12" s="58" t="s">
        <v>147</v>
      </c>
      <c r="E12" s="46">
        <v>15</v>
      </c>
    </row>
    <row r="13" spans="1:256" ht="18.95" customHeight="1">
      <c r="A13" s="42" t="str">
        <f>LOOKUP(B13,'Code Numbers'!$B$2:$B$8,'Code Numbers'!$C$2:$C$8)</f>
        <v>J</v>
      </c>
      <c r="B13" s="45" t="s">
        <v>28</v>
      </c>
      <c r="C13" s="45" t="s">
        <v>103</v>
      </c>
      <c r="D13" s="58" t="s">
        <v>104</v>
      </c>
      <c r="E13" s="46">
        <v>14</v>
      </c>
    </row>
    <row r="14" spans="1:256" ht="18.95" customHeight="1">
      <c r="A14" s="42" t="str">
        <f>LOOKUP(B14,'Code Numbers'!$B$2:$B$8,'Code Numbers'!$C$2:$C$8)</f>
        <v>C</v>
      </c>
      <c r="B14" s="45" t="s">
        <v>34</v>
      </c>
      <c r="C14" s="45" t="s">
        <v>131</v>
      </c>
      <c r="D14" s="58" t="s">
        <v>132</v>
      </c>
      <c r="E14" s="46">
        <v>13</v>
      </c>
    </row>
    <row r="15" spans="1:256" ht="18.95" customHeight="1">
      <c r="A15" s="42" t="str">
        <f>LOOKUP(B15,'Code Numbers'!$B$2:$B$8,'Code Numbers'!$C$2:$C$8)</f>
        <v>G</v>
      </c>
      <c r="B15" s="45" t="s">
        <v>32</v>
      </c>
      <c r="C15" s="45" t="s">
        <v>89</v>
      </c>
      <c r="D15" s="58" t="s">
        <v>90</v>
      </c>
      <c r="E15" s="46">
        <v>16</v>
      </c>
    </row>
    <row r="16" spans="1:256" ht="18.95" customHeight="1">
      <c r="A16" s="42" t="str">
        <f>LOOKUP(B16,'Code Numbers'!$B$2:$B$8,'Code Numbers'!$C$2:$C$8)</f>
        <v>E</v>
      </c>
      <c r="B16" s="45" t="s">
        <v>29</v>
      </c>
      <c r="C16" s="45" t="s">
        <v>117</v>
      </c>
      <c r="D16" s="58" t="s">
        <v>118</v>
      </c>
      <c r="E16" s="46">
        <v>16</v>
      </c>
    </row>
    <row r="17" spans="1:5" ht="18.95" customHeight="1">
      <c r="A17" s="42" t="str">
        <f>LOOKUP(B17,'Code Numbers'!$B$2:$B$8,'Code Numbers'!$C$2:$C$8)</f>
        <v>A</v>
      </c>
      <c r="B17" s="55" t="s">
        <v>33</v>
      </c>
      <c r="C17" s="45" t="s">
        <v>59</v>
      </c>
      <c r="D17" s="58" t="s">
        <v>60</v>
      </c>
      <c r="E17" s="56">
        <v>18</v>
      </c>
    </row>
    <row r="18" spans="1:5" ht="18.95" customHeight="1">
      <c r="A18" s="42" t="str">
        <f>LOOKUP(B18,'Code Numbers'!$B$2:$B$8,'Code Numbers'!$C$2:$C$8)</f>
        <v>H</v>
      </c>
      <c r="B18" s="55" t="s">
        <v>30</v>
      </c>
      <c r="C18" s="45" t="s">
        <v>74</v>
      </c>
      <c r="D18" s="58" t="s">
        <v>75</v>
      </c>
      <c r="E18" s="56">
        <v>20</v>
      </c>
    </row>
    <row r="19" spans="1:5" ht="18.95" customHeight="1">
      <c r="A19" s="42"/>
      <c r="B19" s="14"/>
      <c r="C19" s="57"/>
      <c r="D19" s="62"/>
      <c r="E19" s="15"/>
    </row>
    <row r="20" spans="1:5" ht="18.95" customHeight="1">
      <c r="A20" s="43" t="s">
        <v>0</v>
      </c>
      <c r="B20" s="21" t="s">
        <v>10</v>
      </c>
      <c r="C20" s="14"/>
      <c r="D20" s="59"/>
      <c r="E20" s="15"/>
    </row>
    <row r="21" spans="1:5" ht="18.95" customHeight="1">
      <c r="A21" s="42" t="str">
        <f>LOOKUP(B21,'Code Numbers'!$B$2:$B$8,'Code Numbers'!$C$2:$C$8)</f>
        <v>A</v>
      </c>
      <c r="B21" s="45" t="s">
        <v>33</v>
      </c>
      <c r="C21" s="45" t="s">
        <v>61</v>
      </c>
      <c r="D21" s="58" t="s">
        <v>62</v>
      </c>
      <c r="E21" s="46">
        <v>15</v>
      </c>
    </row>
    <row r="22" spans="1:5" ht="21.95" customHeight="1">
      <c r="A22" s="42" t="str">
        <f>LOOKUP(B22,'Code Numbers'!$B$2:$B$8,'Code Numbers'!$C$2:$C$8)</f>
        <v>E</v>
      </c>
      <c r="B22" s="45" t="s">
        <v>29</v>
      </c>
      <c r="C22" s="45" t="s">
        <v>119</v>
      </c>
      <c r="D22" s="58" t="s">
        <v>120</v>
      </c>
      <c r="E22" s="46">
        <v>13</v>
      </c>
    </row>
    <row r="23" spans="1:5" ht="18.95" customHeight="1">
      <c r="A23" s="42" t="str">
        <f>LOOKUP(B23,'Code Numbers'!$B$2:$B$8,'Code Numbers'!$C$2:$C$8)</f>
        <v>G</v>
      </c>
      <c r="B23" s="45" t="s">
        <v>32</v>
      </c>
      <c r="C23" s="45" t="s">
        <v>91</v>
      </c>
      <c r="D23" s="61" t="s">
        <v>92</v>
      </c>
      <c r="E23" s="46">
        <v>16</v>
      </c>
    </row>
    <row r="24" spans="1:5" ht="18.95" customHeight="1">
      <c r="A24" s="42" t="str">
        <f>LOOKUP(B24,'Code Numbers'!$B$2:$B$8,'Code Numbers'!$C$2:$C$8)</f>
        <v>H</v>
      </c>
      <c r="B24" s="45" t="s">
        <v>30</v>
      </c>
      <c r="C24" s="45" t="s">
        <v>82</v>
      </c>
      <c r="D24" s="58" t="s">
        <v>83</v>
      </c>
      <c r="E24" s="46">
        <v>15</v>
      </c>
    </row>
    <row r="25" spans="1:5" ht="18.95" customHeight="1">
      <c r="A25" s="42" t="str">
        <f>LOOKUP(B25,'Code Numbers'!$B$2:$B$8,'Code Numbers'!$C$2:$C$8)</f>
        <v>C</v>
      </c>
      <c r="B25" s="45" t="s">
        <v>34</v>
      </c>
      <c r="C25" s="45" t="s">
        <v>133</v>
      </c>
      <c r="D25" s="61" t="s">
        <v>134</v>
      </c>
      <c r="E25" s="46">
        <v>16</v>
      </c>
    </row>
    <row r="26" spans="1:5" ht="18.95" customHeight="1">
      <c r="A26" s="42" t="str">
        <f>LOOKUP(B26,'Code Numbers'!$B$2:$B$8,'Code Numbers'!$C$2:$C$8)</f>
        <v>J</v>
      </c>
      <c r="B26" s="45" t="s">
        <v>28</v>
      </c>
      <c r="C26" s="45" t="s">
        <v>105</v>
      </c>
      <c r="D26" s="58" t="s">
        <v>102</v>
      </c>
      <c r="E26" s="46">
        <v>17</v>
      </c>
    </row>
    <row r="27" spans="1:5" ht="18.95" customHeight="1">
      <c r="A27" s="42" t="str">
        <f>LOOKUP(B27,'Code Numbers'!$B$2:$B$8,'Code Numbers'!$C$2:$C$8)</f>
        <v>F</v>
      </c>
      <c r="B27" s="45" t="s">
        <v>31</v>
      </c>
      <c r="C27" s="45" t="s">
        <v>159</v>
      </c>
      <c r="D27" s="58" t="s">
        <v>148</v>
      </c>
      <c r="E27" s="46">
        <v>18</v>
      </c>
    </row>
    <row r="28" spans="1:5" ht="18.95" customHeight="1">
      <c r="A28" s="42"/>
      <c r="B28" s="14"/>
      <c r="C28" s="14"/>
      <c r="D28" s="59"/>
      <c r="E28" s="15"/>
    </row>
    <row r="29" spans="1:5" ht="18.95" customHeight="1">
      <c r="A29" s="43" t="s">
        <v>0</v>
      </c>
      <c r="B29" s="21" t="s">
        <v>11</v>
      </c>
      <c r="C29" s="14"/>
      <c r="D29" s="59"/>
      <c r="E29" s="15"/>
    </row>
    <row r="30" spans="1:5" ht="18.95" customHeight="1">
      <c r="A30" s="42" t="str">
        <f>LOOKUP(B30,'Code Numbers'!$B$2:$B$8,'Code Numbers'!$C$2:$C$8)</f>
        <v>J</v>
      </c>
      <c r="B30" s="45" t="s">
        <v>28</v>
      </c>
      <c r="C30" s="45" t="s">
        <v>106</v>
      </c>
      <c r="D30" s="58" t="s">
        <v>107</v>
      </c>
      <c r="E30" s="46">
        <v>13</v>
      </c>
    </row>
    <row r="31" spans="1:5" ht="18.95" customHeight="1">
      <c r="A31" s="42" t="str">
        <f>LOOKUP(B31,'Code Numbers'!$B$2:$B$8,'Code Numbers'!$C$2:$C$8)</f>
        <v>F</v>
      </c>
      <c r="B31" s="45" t="s">
        <v>31</v>
      </c>
      <c r="C31" s="45" t="s">
        <v>149</v>
      </c>
      <c r="D31" s="58" t="s">
        <v>150</v>
      </c>
      <c r="E31" s="46">
        <v>15</v>
      </c>
    </row>
    <row r="32" spans="1:5" ht="18.95" customHeight="1">
      <c r="A32" s="42" t="str">
        <f>LOOKUP(B32,'Code Numbers'!$B$2:$B$8,'Code Numbers'!$C$2:$C$8)</f>
        <v>A</v>
      </c>
      <c r="B32" s="45" t="s">
        <v>33</v>
      </c>
      <c r="C32" s="45" t="s">
        <v>70</v>
      </c>
      <c r="D32" s="58" t="s">
        <v>71</v>
      </c>
      <c r="E32" s="46">
        <v>15</v>
      </c>
    </row>
    <row r="33" spans="1:9" ht="18.95" customHeight="1">
      <c r="A33" s="42" t="str">
        <f>LOOKUP(B33,'Code Numbers'!$B$2:$B$8,'Code Numbers'!$C$2:$C$8)</f>
        <v>H</v>
      </c>
      <c r="B33" s="45" t="s">
        <v>30</v>
      </c>
      <c r="C33" s="45" t="s">
        <v>79</v>
      </c>
      <c r="D33" s="58" t="s">
        <v>78</v>
      </c>
      <c r="E33" s="46">
        <v>20</v>
      </c>
    </row>
    <row r="34" spans="1:9" ht="18.95" customHeight="1">
      <c r="A34" s="42" t="str">
        <f>LOOKUP(B34,'Code Numbers'!$B$2:$B$8,'Code Numbers'!$C$2:$C$8)</f>
        <v>E</v>
      </c>
      <c r="B34" s="45" t="s">
        <v>29</v>
      </c>
      <c r="C34" s="45" t="s">
        <v>121</v>
      </c>
      <c r="D34" s="58" t="s">
        <v>116</v>
      </c>
      <c r="E34" s="46">
        <v>15</v>
      </c>
    </row>
    <row r="35" spans="1:9" ht="18.95" customHeight="1">
      <c r="A35" s="42" t="str">
        <f>LOOKUP(B35,'Code Numbers'!$B$2:$B$8,'Code Numbers'!$C$2:$C$8)</f>
        <v>G</v>
      </c>
      <c r="B35" s="45" t="s">
        <v>32</v>
      </c>
      <c r="C35" s="45" t="s">
        <v>93</v>
      </c>
      <c r="D35" s="58" t="s">
        <v>94</v>
      </c>
      <c r="E35" s="46">
        <v>13</v>
      </c>
    </row>
    <row r="36" spans="1:9" ht="18.95" customHeight="1">
      <c r="A36" s="42" t="str">
        <f>LOOKUP(B36,'Code Numbers'!$B$2:$B$8,'Code Numbers'!$C$2:$C$8)</f>
        <v>C</v>
      </c>
      <c r="B36" s="45" t="s">
        <v>34</v>
      </c>
      <c r="C36" s="45" t="s">
        <v>136</v>
      </c>
      <c r="D36" s="58" t="s">
        <v>135</v>
      </c>
      <c r="E36" s="46">
        <v>20</v>
      </c>
    </row>
    <row r="37" spans="1:9" ht="18.95" customHeight="1">
      <c r="A37" s="42"/>
      <c r="B37" s="14"/>
      <c r="C37" s="14"/>
      <c r="D37" s="59"/>
      <c r="E37" s="15"/>
    </row>
    <row r="38" spans="1:9" ht="18.95" customHeight="1">
      <c r="A38" s="43" t="s">
        <v>0</v>
      </c>
      <c r="B38" s="21" t="s">
        <v>12</v>
      </c>
      <c r="C38" s="14"/>
      <c r="D38" s="59"/>
      <c r="E38" s="15"/>
    </row>
    <row r="39" spans="1:9" ht="18.95" customHeight="1">
      <c r="A39" s="42" t="str">
        <f>LOOKUP(B39,'Code Numbers'!$B$2:$B$8,'Code Numbers'!$C$2:$C$8)</f>
        <v>C</v>
      </c>
      <c r="B39" s="45" t="s">
        <v>34</v>
      </c>
      <c r="C39" s="45" t="s">
        <v>137</v>
      </c>
      <c r="D39" s="58" t="s">
        <v>130</v>
      </c>
      <c r="E39" s="46">
        <v>16</v>
      </c>
    </row>
    <row r="40" spans="1:9" ht="18.95" customHeight="1">
      <c r="A40" s="42" t="str">
        <f>LOOKUP(B40,'Code Numbers'!$B$2:$B$8,'Code Numbers'!$C$2:$C$8)</f>
        <v>J</v>
      </c>
      <c r="B40" s="45" t="s">
        <v>28</v>
      </c>
      <c r="C40" s="45" t="s">
        <v>108</v>
      </c>
      <c r="D40" s="58" t="s">
        <v>104</v>
      </c>
      <c r="E40" s="46">
        <v>15</v>
      </c>
    </row>
    <row r="41" spans="1:9" ht="18.95" customHeight="1">
      <c r="A41" s="42" t="str">
        <f>LOOKUP(B41,'Code Numbers'!$B$2:$B$8,'Code Numbers'!$C$2:$C$8)</f>
        <v>F</v>
      </c>
      <c r="B41" s="45" t="s">
        <v>31</v>
      </c>
      <c r="C41" s="45" t="s">
        <v>151</v>
      </c>
      <c r="D41" s="58" t="s">
        <v>152</v>
      </c>
      <c r="E41" s="46">
        <v>17</v>
      </c>
    </row>
    <row r="42" spans="1:9" ht="18.95" customHeight="1">
      <c r="A42" s="42" t="str">
        <f>LOOKUP(B42,'Code Numbers'!$B$2:$B$8,'Code Numbers'!$C$2:$C$8)</f>
        <v>A</v>
      </c>
      <c r="B42" s="45" t="s">
        <v>33</v>
      </c>
      <c r="C42" s="45" t="s">
        <v>63</v>
      </c>
      <c r="D42" s="58" t="s">
        <v>64</v>
      </c>
      <c r="E42" s="46">
        <v>18</v>
      </c>
    </row>
    <row r="43" spans="1:9" ht="18.95" customHeight="1">
      <c r="A43" s="42" t="str">
        <f>LOOKUP(B43,'Code Numbers'!$B$2:$B$8,'Code Numbers'!$C$2:$C$8)</f>
        <v>H</v>
      </c>
      <c r="B43" s="45" t="s">
        <v>30</v>
      </c>
      <c r="C43" s="45" t="s">
        <v>80</v>
      </c>
      <c r="D43" s="58" t="s">
        <v>81</v>
      </c>
      <c r="E43" s="46">
        <v>19</v>
      </c>
    </row>
    <row r="44" spans="1:9" ht="18.95" customHeight="1">
      <c r="A44" s="42" t="str">
        <f>LOOKUP(B44,'Code Numbers'!$B$2:$B$8,'Code Numbers'!$C$2:$C$8)</f>
        <v>E</v>
      </c>
      <c r="B44" s="45" t="s">
        <v>29</v>
      </c>
      <c r="C44" s="45" t="s">
        <v>122</v>
      </c>
      <c r="D44" s="58" t="s">
        <v>123</v>
      </c>
      <c r="E44" s="46">
        <v>20</v>
      </c>
    </row>
    <row r="45" spans="1:9" ht="18.95" customHeight="1">
      <c r="A45" s="42" t="str">
        <f>LOOKUP(B45,'Code Numbers'!$B$2:$B$8,'Code Numbers'!$C$2:$C$8)</f>
        <v>G</v>
      </c>
      <c r="B45" s="45" t="s">
        <v>32</v>
      </c>
      <c r="C45" s="45" t="s">
        <v>95</v>
      </c>
      <c r="D45" s="58" t="s">
        <v>88</v>
      </c>
      <c r="E45" s="46">
        <v>18</v>
      </c>
    </row>
    <row r="46" spans="1:9" ht="18.95" customHeight="1">
      <c r="A46" s="42"/>
      <c r="B46" s="14"/>
      <c r="C46" s="14"/>
      <c r="D46" s="59"/>
      <c r="E46" s="15"/>
    </row>
    <row r="47" spans="1:9" ht="18.95" customHeight="1">
      <c r="A47" s="43" t="s">
        <v>0</v>
      </c>
      <c r="B47" s="21" t="s">
        <v>13</v>
      </c>
      <c r="C47" s="14"/>
      <c r="D47" s="59"/>
      <c r="E47" s="15"/>
    </row>
    <row r="48" spans="1:9" ht="18.95" customHeight="1">
      <c r="A48" s="42" t="str">
        <f>LOOKUP(B48,'Code Numbers'!$B$2:$B$8,'Code Numbers'!$C$2:$C$8)</f>
        <v>F</v>
      </c>
      <c r="B48" s="45" t="s">
        <v>31</v>
      </c>
      <c r="C48" s="45" t="s">
        <v>153</v>
      </c>
      <c r="D48" s="58" t="s">
        <v>154</v>
      </c>
      <c r="E48" s="46">
        <v>14</v>
      </c>
      <c r="H48"/>
      <c r="I48"/>
    </row>
    <row r="49" spans="1:5" ht="18.95" customHeight="1">
      <c r="A49" s="42" t="str">
        <f>LOOKUP(B49,'Code Numbers'!$B$2:$B$8,'Code Numbers'!$C$2:$C$8)</f>
        <v>J</v>
      </c>
      <c r="B49" s="45" t="s">
        <v>28</v>
      </c>
      <c r="C49" s="45" t="s">
        <v>109</v>
      </c>
      <c r="D49" s="58" t="s">
        <v>110</v>
      </c>
      <c r="E49" s="46">
        <v>20</v>
      </c>
    </row>
    <row r="50" spans="1:5" ht="18.95" customHeight="1">
      <c r="A50" s="42" t="str">
        <f>LOOKUP(B50,'Code Numbers'!$B$2:$B$8,'Code Numbers'!$C$2:$C$8)</f>
        <v>C</v>
      </c>
      <c r="B50" s="45" t="s">
        <v>34</v>
      </c>
      <c r="C50" s="45" t="s">
        <v>138</v>
      </c>
      <c r="D50" s="58" t="s">
        <v>139</v>
      </c>
      <c r="E50" s="46">
        <v>18</v>
      </c>
    </row>
    <row r="51" spans="1:5" ht="18.95" customHeight="1">
      <c r="A51" s="42" t="str">
        <f>LOOKUP(B51,'Code Numbers'!$B$2:$B$8,'Code Numbers'!$C$2:$C$8)</f>
        <v>A</v>
      </c>
      <c r="B51" s="45" t="s">
        <v>33</v>
      </c>
      <c r="C51" s="45" t="s">
        <v>65</v>
      </c>
      <c r="D51" s="58" t="s">
        <v>66</v>
      </c>
      <c r="E51" s="46">
        <v>17</v>
      </c>
    </row>
    <row r="52" spans="1:5" ht="18.95" customHeight="1">
      <c r="A52" s="42" t="str">
        <f>LOOKUP(B52,'Code Numbers'!$B$2:$B$8,'Code Numbers'!$C$2:$C$8)</f>
        <v>H</v>
      </c>
      <c r="B52" s="45" t="s">
        <v>30</v>
      </c>
      <c r="C52" s="45" t="s">
        <v>76</v>
      </c>
      <c r="D52" s="58" t="s">
        <v>77</v>
      </c>
      <c r="E52" s="46">
        <v>15</v>
      </c>
    </row>
    <row r="53" spans="1:5" ht="18.95" customHeight="1">
      <c r="A53" s="42" t="str">
        <f>LOOKUP(B53,'Code Numbers'!$B$2:$B$8,'Code Numbers'!$C$2:$C$8)</f>
        <v>E</v>
      </c>
      <c r="B53" s="45" t="s">
        <v>29</v>
      </c>
      <c r="C53" s="45" t="s">
        <v>124</v>
      </c>
      <c r="D53" s="58" t="s">
        <v>125</v>
      </c>
      <c r="E53" s="46">
        <v>17</v>
      </c>
    </row>
    <row r="54" spans="1:5" ht="18.95" customHeight="1">
      <c r="A54" s="42" t="str">
        <f>LOOKUP(B54,'Code Numbers'!$B$2:$B$8,'Code Numbers'!$C$2:$C$8)</f>
        <v>G</v>
      </c>
      <c r="B54" s="45" t="s">
        <v>32</v>
      </c>
      <c r="C54" s="45" t="s">
        <v>96</v>
      </c>
      <c r="D54" s="58" t="s">
        <v>97</v>
      </c>
      <c r="E54" s="46">
        <v>15</v>
      </c>
    </row>
    <row r="55" spans="1:5" ht="18.95" customHeight="1">
      <c r="A55" s="42"/>
      <c r="B55" s="14"/>
      <c r="C55" s="14"/>
      <c r="D55" s="59"/>
      <c r="E55" s="15"/>
    </row>
    <row r="56" spans="1:5" ht="18.95" customHeight="1">
      <c r="A56" s="43" t="s">
        <v>0</v>
      </c>
      <c r="B56" s="21" t="s">
        <v>14</v>
      </c>
      <c r="C56" s="14"/>
      <c r="D56" s="59"/>
      <c r="E56" s="15"/>
    </row>
    <row r="57" spans="1:5" ht="18.95" customHeight="1">
      <c r="A57" s="42" t="str">
        <f>LOOKUP(B57,'Code Numbers'!$B$2:$B$8,'Code Numbers'!$C$2:$C$8)</f>
        <v>G</v>
      </c>
      <c r="B57" s="45" t="s">
        <v>32</v>
      </c>
      <c r="C57" s="45" t="s">
        <v>98</v>
      </c>
      <c r="D57" s="58" t="s">
        <v>99</v>
      </c>
      <c r="E57" s="46">
        <v>17</v>
      </c>
    </row>
    <row r="58" spans="1:5" ht="18.95" customHeight="1">
      <c r="A58" s="42" t="str">
        <f>LOOKUP(B58,'Code Numbers'!$B$2:$B$8,'Code Numbers'!$C$2:$C$8)</f>
        <v>J</v>
      </c>
      <c r="B58" s="45" t="s">
        <v>28</v>
      </c>
      <c r="C58" s="45" t="s">
        <v>111</v>
      </c>
      <c r="D58" s="58" t="s">
        <v>112</v>
      </c>
      <c r="E58" s="46">
        <v>18</v>
      </c>
    </row>
    <row r="59" spans="1:5" ht="18.95" customHeight="1">
      <c r="A59" s="42" t="str">
        <f>LOOKUP(B59,'Code Numbers'!$B$2:$B$8,'Code Numbers'!$C$2:$C$8)</f>
        <v>F</v>
      </c>
      <c r="B59" s="45" t="s">
        <v>31</v>
      </c>
      <c r="C59" s="45" t="s">
        <v>155</v>
      </c>
      <c r="D59" s="58" t="s">
        <v>152</v>
      </c>
      <c r="E59" s="46">
        <v>15</v>
      </c>
    </row>
    <row r="60" spans="1:5" ht="18.95" customHeight="1">
      <c r="A60" s="42" t="str">
        <f>LOOKUP(B60,'Code Numbers'!$B$2:$B$8,'Code Numbers'!$C$2:$C$8)</f>
        <v>A</v>
      </c>
      <c r="B60" s="45" t="s">
        <v>33</v>
      </c>
      <c r="C60" s="45" t="s">
        <v>158</v>
      </c>
      <c r="D60" s="58" t="s">
        <v>67</v>
      </c>
      <c r="E60" s="46">
        <v>16</v>
      </c>
    </row>
    <row r="61" spans="1:5" ht="18.95" customHeight="1">
      <c r="A61" s="42" t="str">
        <f>LOOKUP(B61,'Code Numbers'!$B$2:$B$8,'Code Numbers'!$C$2:$C$8)</f>
        <v>H</v>
      </c>
      <c r="B61" s="45" t="s">
        <v>30</v>
      </c>
      <c r="C61" s="45" t="s">
        <v>84</v>
      </c>
      <c r="D61" s="58" t="s">
        <v>85</v>
      </c>
      <c r="E61" s="46">
        <v>16</v>
      </c>
    </row>
    <row r="62" spans="1:5" ht="18.95" customHeight="1">
      <c r="A62" s="42" t="str">
        <f>LOOKUP(B62,'Code Numbers'!$B$2:$B$8,'Code Numbers'!$C$2:$C$8)</f>
        <v>C</v>
      </c>
      <c r="B62" s="45" t="s">
        <v>34</v>
      </c>
      <c r="C62" s="45" t="s">
        <v>140</v>
      </c>
      <c r="D62" s="58" t="s">
        <v>141</v>
      </c>
      <c r="E62" s="46">
        <v>14</v>
      </c>
    </row>
    <row r="63" spans="1:5" ht="18.95" customHeight="1">
      <c r="A63" s="42" t="str">
        <f>LOOKUP(B63,'Code Numbers'!$B$2:$B$8,'Code Numbers'!$C$2:$C$8)</f>
        <v>E</v>
      </c>
      <c r="B63" s="45" t="s">
        <v>29</v>
      </c>
      <c r="C63" s="45" t="s">
        <v>126</v>
      </c>
      <c r="D63" s="58" t="s">
        <v>127</v>
      </c>
      <c r="E63" s="46">
        <v>16</v>
      </c>
    </row>
    <row r="64" spans="1:5" ht="18.95" customHeight="1">
      <c r="A64" s="42"/>
      <c r="B64" s="14"/>
      <c r="C64" s="14"/>
      <c r="D64" s="59"/>
      <c r="E64" s="15"/>
    </row>
    <row r="65" spans="1:5" ht="18.95" customHeight="1">
      <c r="A65" s="43" t="s">
        <v>0</v>
      </c>
      <c r="B65" s="21" t="s">
        <v>15</v>
      </c>
      <c r="C65" s="14"/>
      <c r="D65" s="63"/>
    </row>
    <row r="66" spans="1:5" ht="18.95" customHeight="1">
      <c r="A66" s="42" t="str">
        <f>LOOKUP(B66,'Code Numbers'!$B$2:$B$8,'Code Numbers'!$C$2:$C$8)</f>
        <v>F</v>
      </c>
      <c r="B66" s="45" t="s">
        <v>31</v>
      </c>
      <c r="C66" s="45" t="s">
        <v>156</v>
      </c>
      <c r="D66" s="58" t="s">
        <v>157</v>
      </c>
      <c r="E66" s="47">
        <v>13</v>
      </c>
    </row>
    <row r="67" spans="1:5" ht="18.95" customHeight="1">
      <c r="A67" s="42" t="str">
        <f>LOOKUP(B67,'Code Numbers'!$B$2:$B$8,'Code Numbers'!$C$2:$C$8)</f>
        <v>H</v>
      </c>
      <c r="B67" s="45" t="s">
        <v>30</v>
      </c>
      <c r="C67" s="45" t="s">
        <v>86</v>
      </c>
      <c r="D67" s="58" t="s">
        <v>78</v>
      </c>
      <c r="E67" s="46">
        <v>16</v>
      </c>
    </row>
    <row r="68" spans="1:5" ht="18.95" customHeight="1">
      <c r="A68" s="42" t="str">
        <f>LOOKUP(B68,'Code Numbers'!$B$2:$B$8,'Code Numbers'!$C$2:$C$8)</f>
        <v>E</v>
      </c>
      <c r="B68" s="45" t="s">
        <v>29</v>
      </c>
      <c r="C68" s="45" t="s">
        <v>128</v>
      </c>
      <c r="D68" s="58" t="s">
        <v>123</v>
      </c>
      <c r="E68" s="46">
        <v>15</v>
      </c>
    </row>
    <row r="69" spans="1:5" ht="18.95" customHeight="1">
      <c r="A69" s="42" t="str">
        <f>LOOKUP(B69,'Code Numbers'!$B$2:$B$8,'Code Numbers'!$C$2:$C$8)</f>
        <v>G</v>
      </c>
      <c r="B69" s="45" t="s">
        <v>32</v>
      </c>
      <c r="C69" s="45" t="s">
        <v>100</v>
      </c>
      <c r="D69" s="58" t="s">
        <v>90</v>
      </c>
      <c r="E69" s="46">
        <v>16</v>
      </c>
    </row>
    <row r="70" spans="1:5" ht="18.95" customHeight="1">
      <c r="A70" s="42" t="str">
        <f>LOOKUP(B70,'Code Numbers'!$B$2:$B$8,'Code Numbers'!$C$2:$C$8)</f>
        <v>C</v>
      </c>
      <c r="B70" s="45" t="s">
        <v>34</v>
      </c>
      <c r="C70" s="45" t="s">
        <v>142</v>
      </c>
      <c r="D70" s="58" t="s">
        <v>143</v>
      </c>
      <c r="E70" s="46">
        <v>17</v>
      </c>
    </row>
    <row r="71" spans="1:5" ht="18.95" customHeight="1">
      <c r="A71" s="42" t="str">
        <f>LOOKUP(B71,'Code Numbers'!$B$2:$B$8,'Code Numbers'!$C$2:$C$8)</f>
        <v>J</v>
      </c>
      <c r="B71" s="45" t="s">
        <v>28</v>
      </c>
      <c r="C71" s="45" t="s">
        <v>113</v>
      </c>
      <c r="D71" s="58" t="s">
        <v>114</v>
      </c>
      <c r="E71" s="46">
        <v>14</v>
      </c>
    </row>
    <row r="72" spans="1:5" ht="18.95" customHeight="1">
      <c r="A72" s="42" t="str">
        <f>LOOKUP(B72,'Code Numbers'!$B$2:$B$8,'Code Numbers'!$C$2:$C$8)</f>
        <v>A</v>
      </c>
      <c r="B72" s="45" t="s">
        <v>33</v>
      </c>
      <c r="C72" s="45" t="s">
        <v>68</v>
      </c>
      <c r="D72" s="58" t="s">
        <v>69</v>
      </c>
      <c r="E72" s="46">
        <v>18</v>
      </c>
    </row>
  </sheetData>
  <sheetProtection selectLockedCells="1"/>
  <phoneticPr fontId="6" type="noConversion"/>
  <pageMargins left="0.25" right="0.25" top="0.75" bottom="0.75" header="0.3" footer="0.3"/>
  <pageSetup orientation="landscape" horizontalDpi="360" verticalDpi="360" r:id="rId1"/>
  <headerFooter>
    <oddFooter>&amp;C&amp;"Helvetica Neue,Regular"&amp;12&amp;K000000&amp;P</oddFooter>
  </headerFooter>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BA90E-FDC1-4C14-A269-41FED4D0D315}">
  <sheetPr>
    <pageSetUpPr fitToPage="1"/>
  </sheetPr>
  <dimension ref="A1:D523"/>
  <sheetViews>
    <sheetView tabSelected="1" workbookViewId="0">
      <selection activeCell="D64" sqref="D64"/>
    </sheetView>
  </sheetViews>
  <sheetFormatPr defaultRowHeight="27.95" customHeight="1"/>
  <cols>
    <col min="1" max="1" width="11.33203125" style="77" bestFit="1" customWidth="1"/>
    <col min="2" max="2" width="38.33203125" style="77" bestFit="1" customWidth="1"/>
    <col min="3" max="3" width="51.5546875" style="77" bestFit="1" customWidth="1"/>
    <col min="4" max="4" width="6" style="86" bestFit="1" customWidth="1"/>
    <col min="5" max="16384" width="8.88671875" style="77"/>
  </cols>
  <sheetData>
    <row r="1" spans="1:4" ht="27.95" customHeight="1" thickBot="1"/>
    <row r="2" spans="1:4" s="80" customFormat="1" ht="27.95" customHeight="1" thickTop="1">
      <c r="A2" s="78" t="str">
        <f>'Order List'!B2</f>
        <v>ROUND 1</v>
      </c>
      <c r="B2" s="79" t="str">
        <f>'Order List'!C2</f>
        <v>Title</v>
      </c>
      <c r="C2" s="79" t="str">
        <f>'Order List'!D2</f>
        <v>Author</v>
      </c>
      <c r="D2" s="87" t="str">
        <f>'Order List'!E2</f>
        <v>Score</v>
      </c>
    </row>
    <row r="3" spans="1:4" ht="27.95" customHeight="1">
      <c r="A3" s="81" t="str">
        <f>'Order List'!B3</f>
        <v>Steyning</v>
      </c>
      <c r="B3" s="82" t="str">
        <f>'Order List'!C3</f>
        <v>Southbank</v>
      </c>
      <c r="C3" s="82" t="str">
        <f>'Order List'!D3</f>
        <v>Maggi Tillotson ARPS</v>
      </c>
      <c r="D3" s="88">
        <f>'Order List'!E3</f>
        <v>13</v>
      </c>
    </row>
    <row r="4" spans="1:4" ht="27.95" customHeight="1">
      <c r="A4" s="81" t="str">
        <f>'Order List'!B4</f>
        <v>Chichester</v>
      </c>
      <c r="B4" s="82" t="str">
        <f>'Order List'!C4</f>
        <v xml:space="preserve">The Botanist’s Book </v>
      </c>
      <c r="C4" s="82" t="str">
        <f>'Order List'!D4</f>
        <v>Lorna Brown ARPS, EFIAP, CPAGB</v>
      </c>
      <c r="D4" s="88">
        <f>'Order List'!E4</f>
        <v>16</v>
      </c>
    </row>
    <row r="5" spans="1:4" ht="27.95" customHeight="1">
      <c r="A5" s="81" t="str">
        <f>'Order List'!B5</f>
        <v>Littlehampton</v>
      </c>
      <c r="B5" s="82" t="str">
        <f>'Order List'!C5</f>
        <v>Three's A Crowd</v>
      </c>
      <c r="C5" s="82" t="str">
        <f>'Order List'!D5</f>
        <v>Sarah Leighton</v>
      </c>
      <c r="D5" s="88">
        <f>'Order List'!E5</f>
        <v>17</v>
      </c>
    </row>
    <row r="6" spans="1:4" ht="27.95" customHeight="1">
      <c r="A6" s="81" t="str">
        <f>'Order List'!B6</f>
        <v>Southwick</v>
      </c>
      <c r="B6" s="82" t="str">
        <f>'Order List'!C6</f>
        <v>Death By Ink</v>
      </c>
      <c r="C6" s="82" t="str">
        <f>'Order List'!D6</f>
        <v>James Harrison-Bodle</v>
      </c>
      <c r="D6" s="88">
        <f>'Order List'!E6</f>
        <v>14</v>
      </c>
    </row>
    <row r="7" spans="1:4" ht="27.95" customHeight="1">
      <c r="A7" s="81" t="str">
        <f>'Order List'!B7</f>
        <v>Henfield</v>
      </c>
      <c r="B7" s="82" t="str">
        <f>'Order List'!C7</f>
        <v>Grazing Ponies</v>
      </c>
      <c r="C7" s="82" t="str">
        <f>'Order List'!D7</f>
        <v>Nigel Higson ARPS</v>
      </c>
      <c r="D7" s="88">
        <f>'Order List'!E7</f>
        <v>16</v>
      </c>
    </row>
    <row r="8" spans="1:4" ht="27.95" customHeight="1">
      <c r="A8" s="81" t="str">
        <f>'Order List'!B8</f>
        <v>Storrington</v>
      </c>
      <c r="B8" s="82" t="str">
        <f>'Order List'!C8</f>
        <v>The Look</v>
      </c>
      <c r="C8" s="82" t="str">
        <f>'Order List'!D8</f>
        <v>Anne Nagle</v>
      </c>
      <c r="D8" s="88">
        <f>'Order List'!E8</f>
        <v>17</v>
      </c>
    </row>
    <row r="9" spans="1:4" ht="27.95" customHeight="1" thickBot="1">
      <c r="A9" s="83" t="str">
        <f>'Order List'!B9</f>
        <v>Mid Sussex</v>
      </c>
      <c r="B9" s="84" t="str">
        <f>'Order List'!C9</f>
        <v>Cheryl</v>
      </c>
      <c r="C9" s="84" t="str">
        <f>'Order List'!D9</f>
        <v>Andrew Millard</v>
      </c>
      <c r="D9" s="89">
        <f>'Order List'!E9</f>
        <v>19</v>
      </c>
    </row>
    <row r="10" spans="1:4" ht="27.95" customHeight="1" thickTop="1" thickBot="1">
      <c r="A10" s="85"/>
      <c r="B10" s="85"/>
      <c r="C10" s="85"/>
      <c r="D10" s="91"/>
    </row>
    <row r="11" spans="1:4" s="80" customFormat="1" ht="27.95" customHeight="1" thickTop="1">
      <c r="A11" s="78" t="str">
        <f>'Order List'!B11</f>
        <v>ROUND 2</v>
      </c>
      <c r="B11" s="79"/>
      <c r="C11" s="79"/>
      <c r="D11" s="87"/>
    </row>
    <row r="12" spans="1:4" ht="27.95" customHeight="1">
      <c r="A12" s="81" t="str">
        <f>'Order List'!B12</f>
        <v>Mid Sussex</v>
      </c>
      <c r="B12" s="82" t="str">
        <f>'Order List'!C12</f>
        <v>Painted lady</v>
      </c>
      <c r="C12" s="82" t="str">
        <f>'Order List'!D12</f>
        <v>Helen Wiggins</v>
      </c>
      <c r="D12" s="88">
        <f>'Order List'!E12</f>
        <v>15</v>
      </c>
    </row>
    <row r="13" spans="1:4" ht="27.95" customHeight="1">
      <c r="A13" s="81" t="str">
        <f>'Order List'!B13</f>
        <v>Storrington</v>
      </c>
      <c r="B13" s="82" t="str">
        <f>'Order List'!C13</f>
        <v>Caught On Camera</v>
      </c>
      <c r="C13" s="82" t="str">
        <f>'Order List'!D13</f>
        <v>Chris West ARPS</v>
      </c>
      <c r="D13" s="88">
        <f>'Order List'!E13</f>
        <v>14</v>
      </c>
    </row>
    <row r="14" spans="1:4" ht="27.95" customHeight="1">
      <c r="A14" s="81" t="str">
        <f>'Order List'!B14</f>
        <v>Henfield</v>
      </c>
      <c r="B14" s="82" t="str">
        <f>'Order List'!C14</f>
        <v>Extinction Rebellion</v>
      </c>
      <c r="C14" s="82" t="str">
        <f>'Order List'!D14</f>
        <v>Jackie Harford</v>
      </c>
      <c r="D14" s="88">
        <f>'Order List'!E14</f>
        <v>13</v>
      </c>
    </row>
    <row r="15" spans="1:4" ht="27.95" customHeight="1">
      <c r="A15" s="81" t="str">
        <f>'Order List'!B15</f>
        <v>Southwick</v>
      </c>
      <c r="B15" s="82" t="str">
        <f>'Order List'!C15</f>
        <v>Dead Wood</v>
      </c>
      <c r="C15" s="82" t="str">
        <f>'Order List'!D15</f>
        <v>Colin Mitchell</v>
      </c>
      <c r="D15" s="88">
        <f>'Order List'!E15</f>
        <v>16</v>
      </c>
    </row>
    <row r="16" spans="1:4" ht="27.95" customHeight="1">
      <c r="A16" s="81" t="str">
        <f>'Order List'!B16</f>
        <v>Littlehampton</v>
      </c>
      <c r="B16" s="82" t="str">
        <f>'Order List'!C16</f>
        <v>And Now by Popular Demand</v>
      </c>
      <c r="C16" s="82" t="str">
        <f>'Order List'!D16</f>
        <v>Geoff Carpenter</v>
      </c>
      <c r="D16" s="88">
        <f>'Order List'!E16</f>
        <v>16</v>
      </c>
    </row>
    <row r="17" spans="1:4" ht="27.95" customHeight="1">
      <c r="A17" s="81" t="str">
        <f>'Order List'!B17</f>
        <v>Chichester</v>
      </c>
      <c r="B17" s="82" t="str">
        <f>'Order List'!C17</f>
        <v xml:space="preserve">Sheer Elegance </v>
      </c>
      <c r="C17" s="82" t="str">
        <f>'Order List'!D17</f>
        <v>Glyn Edmunds APSA EPSA EFIAP/g ABIPP</v>
      </c>
      <c r="D17" s="88">
        <f>'Order List'!E17</f>
        <v>18</v>
      </c>
    </row>
    <row r="18" spans="1:4" ht="27.95" customHeight="1" thickBot="1">
      <c r="A18" s="83" t="str">
        <f>'Order List'!B18</f>
        <v>Steyning</v>
      </c>
      <c r="B18" s="84" t="str">
        <f>'Order List'!C18</f>
        <v>Young Love</v>
      </c>
      <c r="C18" s="84" t="str">
        <f>'Order List'!D18</f>
        <v>Michael Williams</v>
      </c>
      <c r="D18" s="89">
        <f>'Order List'!E18</f>
        <v>20</v>
      </c>
    </row>
    <row r="19" spans="1:4" ht="27.95" customHeight="1" thickTop="1" thickBot="1">
      <c r="A19" s="85"/>
      <c r="B19" s="85"/>
      <c r="C19" s="85"/>
      <c r="D19" s="91"/>
    </row>
    <row r="20" spans="1:4" s="80" customFormat="1" ht="27.95" customHeight="1" thickTop="1">
      <c r="A20" s="78" t="str">
        <f>'Order List'!B20</f>
        <v>ROUND 3</v>
      </c>
      <c r="B20" s="79"/>
      <c r="C20" s="79"/>
      <c r="D20" s="87"/>
    </row>
    <row r="21" spans="1:4" ht="27.95" customHeight="1">
      <c r="A21" s="81" t="str">
        <f>'Order List'!B21</f>
        <v>Chichester</v>
      </c>
      <c r="B21" s="82" t="str">
        <f>'Order List'!C21</f>
        <v xml:space="preserve">The Washing Line at Rovinj </v>
      </c>
      <c r="C21" s="82" t="str">
        <f>'Order List'!D21</f>
        <v>Jean Brooks EFIAP/b, BPE2*</v>
      </c>
      <c r="D21" s="88">
        <f>'Order List'!E21</f>
        <v>15</v>
      </c>
    </row>
    <row r="22" spans="1:4" ht="27.95" customHeight="1">
      <c r="A22" s="81" t="str">
        <f>'Order List'!B22</f>
        <v>Littlehampton</v>
      </c>
      <c r="B22" s="82" t="str">
        <f>'Order List'!C22</f>
        <v>Beach Huts In Motion</v>
      </c>
      <c r="C22" s="82" t="str">
        <f>'Order List'!D22</f>
        <v>Adrian Barrett</v>
      </c>
      <c r="D22" s="88">
        <f>'Order List'!E22</f>
        <v>13</v>
      </c>
    </row>
    <row r="23" spans="1:4" ht="27.95" customHeight="1">
      <c r="A23" s="81" t="str">
        <f>'Order List'!B23</f>
        <v>Southwick</v>
      </c>
      <c r="B23" s="82" t="str">
        <f>'Order List'!C23</f>
        <v>Amberley Bridge</v>
      </c>
      <c r="C23" s="82" t="str">
        <f>'Order List'!D23</f>
        <v>Jan Arnold</v>
      </c>
      <c r="D23" s="88">
        <f>'Order List'!E23</f>
        <v>16</v>
      </c>
    </row>
    <row r="24" spans="1:4" ht="27.95" customHeight="1">
      <c r="A24" s="81" t="str">
        <f>'Order List'!B24</f>
        <v>Steyning</v>
      </c>
      <c r="B24" s="82" t="str">
        <f>'Order List'!C24</f>
        <v>Smokin' Drums</v>
      </c>
      <c r="C24" s="82" t="str">
        <f>'Order List'!D24</f>
        <v>Dave Clews</v>
      </c>
      <c r="D24" s="88">
        <f>'Order List'!E24</f>
        <v>15</v>
      </c>
    </row>
    <row r="25" spans="1:4" ht="27.95" customHeight="1">
      <c r="A25" s="81" t="str">
        <f>'Order List'!B25</f>
        <v>Henfield</v>
      </c>
      <c r="B25" s="82" t="str">
        <f>'Order List'!C25</f>
        <v>Green Beetle on Dog Rose</v>
      </c>
      <c r="C25" s="82" t="str">
        <f>'Order List'!D25</f>
        <v>Virginia Carter</v>
      </c>
      <c r="D25" s="88">
        <f>'Order List'!E25</f>
        <v>16</v>
      </c>
    </row>
    <row r="26" spans="1:4" ht="27.95" customHeight="1">
      <c r="A26" s="81" t="str">
        <f>'Order List'!B26</f>
        <v>Storrington</v>
      </c>
      <c r="B26" s="82" t="str">
        <f>'Order List'!C26</f>
        <v>Active Cubs</v>
      </c>
      <c r="C26" s="82" t="str">
        <f>'Order List'!D26</f>
        <v>Anne Nagle</v>
      </c>
      <c r="D26" s="88">
        <f>'Order List'!E26</f>
        <v>17</v>
      </c>
    </row>
    <row r="27" spans="1:4" ht="27.95" customHeight="1" thickBot="1">
      <c r="A27" s="83" t="str">
        <f>'Order List'!B27</f>
        <v>Mid Sussex</v>
      </c>
      <c r="B27" s="84" t="str">
        <f>'Order List'!C27</f>
        <v>Sussex Dawn</v>
      </c>
      <c r="C27" s="84" t="str">
        <f>'Order List'!D27</f>
        <v>Simon Baker</v>
      </c>
      <c r="D27" s="89">
        <f>'Order List'!E27</f>
        <v>18</v>
      </c>
    </row>
    <row r="28" spans="1:4" ht="27.95" customHeight="1" thickTop="1" thickBot="1">
      <c r="A28" s="85"/>
      <c r="B28" s="85"/>
      <c r="C28" s="85"/>
      <c r="D28" s="91"/>
    </row>
    <row r="29" spans="1:4" s="80" customFormat="1" ht="27.95" customHeight="1" thickTop="1">
      <c r="A29" s="78" t="str">
        <f>'Order List'!B29</f>
        <v>ROUND 4</v>
      </c>
      <c r="B29" s="79"/>
      <c r="C29" s="79"/>
      <c r="D29" s="87"/>
    </row>
    <row r="30" spans="1:4" ht="27.95" customHeight="1">
      <c r="A30" s="81" t="str">
        <f>'Order List'!B30</f>
        <v>Storrington</v>
      </c>
      <c r="B30" s="82" t="str">
        <f>'Order List'!C30</f>
        <v>Cat and Fiddle</v>
      </c>
      <c r="C30" s="82" t="str">
        <f>'Order List'!D30</f>
        <v>Janet Brown LRPS</v>
      </c>
      <c r="D30" s="88">
        <f>'Order List'!E30</f>
        <v>13</v>
      </c>
    </row>
    <row r="31" spans="1:4" ht="27.95" customHeight="1">
      <c r="A31" s="81" t="str">
        <f>'Order List'!B31</f>
        <v>Mid Sussex</v>
      </c>
      <c r="B31" s="82" t="str">
        <f>'Order List'!C31</f>
        <v>Corfe Castle</v>
      </c>
      <c r="C31" s="82" t="str">
        <f>'Order List'!D31</f>
        <v>Annah Ross</v>
      </c>
      <c r="D31" s="88">
        <f>'Order List'!E31</f>
        <v>15</v>
      </c>
    </row>
    <row r="32" spans="1:4" ht="27.95" customHeight="1">
      <c r="A32" s="81" t="str">
        <f>'Order List'!B32</f>
        <v>Chichester</v>
      </c>
      <c r="B32" s="82" t="str">
        <f>'Order List'!C32</f>
        <v xml:space="preserve">Skadsfjordn Bay, Iceland </v>
      </c>
      <c r="C32" s="82" t="str">
        <f>'Order List'!D32</f>
        <v xml:space="preserve">Chris Gledhill EFIAP </v>
      </c>
      <c r="D32" s="88">
        <f>'Order List'!E32</f>
        <v>15</v>
      </c>
    </row>
    <row r="33" spans="1:4" ht="27.95" customHeight="1">
      <c r="A33" s="81" t="str">
        <f>'Order List'!B33</f>
        <v>Steyning</v>
      </c>
      <c r="B33" s="82" t="str">
        <f>'Order List'!C33</f>
        <v>Curious Mountain Hare Monadhliath Mountains</v>
      </c>
      <c r="C33" s="82" t="str">
        <f>'Order List'!D33</f>
        <v>Wendy Ball</v>
      </c>
      <c r="D33" s="88">
        <f>'Order List'!E33</f>
        <v>20</v>
      </c>
    </row>
    <row r="34" spans="1:4" ht="27.95" customHeight="1">
      <c r="A34" s="81" t="str">
        <f>'Order List'!B34</f>
        <v>Littlehampton</v>
      </c>
      <c r="B34" s="82" t="str">
        <f>'Order List'!C34</f>
        <v>Dandelion Seed Head</v>
      </c>
      <c r="C34" s="82" t="str">
        <f>'Order List'!D34</f>
        <v>Sarah Leighton</v>
      </c>
      <c r="D34" s="88">
        <f>'Order List'!E34</f>
        <v>15</v>
      </c>
    </row>
    <row r="35" spans="1:4" ht="27.95" customHeight="1">
      <c r="A35" s="81" t="str">
        <f>'Order List'!B35</f>
        <v>Southwick</v>
      </c>
      <c r="B35" s="82" t="str">
        <f>'Order List'!C35</f>
        <v>Bugs Life</v>
      </c>
      <c r="C35" s="82" t="str">
        <f>'Order List'!D35</f>
        <v>Tom Ballard</v>
      </c>
      <c r="D35" s="88">
        <f>'Order List'!E35</f>
        <v>13</v>
      </c>
    </row>
    <row r="36" spans="1:4" ht="27.95" customHeight="1" thickBot="1">
      <c r="A36" s="83" t="str">
        <f>'Order List'!B36</f>
        <v>Henfield</v>
      </c>
      <c r="B36" s="84" t="str">
        <f>'Order List'!C36</f>
        <v>Mammoth Springs, Yellowstone</v>
      </c>
      <c r="C36" s="84" t="str">
        <f>'Order List'!D36</f>
        <v>Sylvia White</v>
      </c>
      <c r="D36" s="89">
        <f>'Order List'!E36</f>
        <v>20</v>
      </c>
    </row>
    <row r="37" spans="1:4" ht="27.95" customHeight="1" thickTop="1" thickBot="1">
      <c r="A37" s="85"/>
      <c r="B37" s="85"/>
      <c r="C37" s="85"/>
      <c r="D37" s="91"/>
    </row>
    <row r="38" spans="1:4" s="80" customFormat="1" ht="27.95" customHeight="1" thickTop="1">
      <c r="A38" s="78" t="str">
        <f>'Order List'!B38</f>
        <v>ROUND 5</v>
      </c>
      <c r="B38" s="79"/>
      <c r="C38" s="79"/>
      <c r="D38" s="87"/>
    </row>
    <row r="39" spans="1:4" ht="27.95" customHeight="1">
      <c r="A39" s="81" t="str">
        <f>'Order List'!B39</f>
        <v>Henfield</v>
      </c>
      <c r="B39" s="82" t="str">
        <f>'Order List'!C39</f>
        <v>Tree Study</v>
      </c>
      <c r="C39" s="82" t="str">
        <f>'Order List'!D39</f>
        <v>Nigel Higson ARPS</v>
      </c>
      <c r="D39" s="88">
        <f>'Order List'!E39</f>
        <v>16</v>
      </c>
    </row>
    <row r="40" spans="1:4" ht="27.95" customHeight="1">
      <c r="A40" s="81" t="str">
        <f>'Order List'!B40</f>
        <v>Storrington</v>
      </c>
      <c r="B40" s="82" t="str">
        <f>'Order List'!C40</f>
        <v>Morning Sun, Carnac</v>
      </c>
      <c r="C40" s="82" t="str">
        <f>'Order List'!D40</f>
        <v>Chris West ARPS</v>
      </c>
      <c r="D40" s="88">
        <f>'Order List'!E40</f>
        <v>15</v>
      </c>
    </row>
    <row r="41" spans="1:4" ht="27.95" customHeight="1">
      <c r="A41" s="81" t="str">
        <f>'Order List'!B41</f>
        <v>Mid Sussex</v>
      </c>
      <c r="B41" s="82" t="str">
        <f>'Order List'!C41</f>
        <v>Ivory Flame</v>
      </c>
      <c r="C41" s="82" t="str">
        <f>'Order List'!D41</f>
        <v>Bryan Roberts ARPS</v>
      </c>
      <c r="D41" s="88">
        <f>'Order List'!E41</f>
        <v>17</v>
      </c>
    </row>
    <row r="42" spans="1:4" ht="27.95" customHeight="1">
      <c r="A42" s="81" t="str">
        <f>'Order List'!B42</f>
        <v>Chichester</v>
      </c>
      <c r="B42" s="82" t="str">
        <f>'Order List'!C42</f>
        <v xml:space="preserve">Coedydd Beddgelert </v>
      </c>
      <c r="C42" s="82" t="str">
        <f>'Order List'!D42</f>
        <v>Richard Corkrey ARPS</v>
      </c>
      <c r="D42" s="88">
        <f>'Order List'!E42</f>
        <v>18</v>
      </c>
    </row>
    <row r="43" spans="1:4" ht="27.95" customHeight="1">
      <c r="A43" s="81" t="str">
        <f>'Order List'!B43</f>
        <v>Steyning</v>
      </c>
      <c r="B43" s="82" t="str">
        <f>'Order List'!C43</f>
        <v>Lioness Bathed In Early Morning Light</v>
      </c>
      <c r="C43" s="82" t="str">
        <f>'Order List'!D43</f>
        <v>John Gauvin</v>
      </c>
      <c r="D43" s="88">
        <f>'Order List'!E43</f>
        <v>19</v>
      </c>
    </row>
    <row r="44" spans="1:4" ht="27.95" customHeight="1">
      <c r="A44" s="81" t="str">
        <f>'Order List'!B44</f>
        <v>Littlehampton</v>
      </c>
      <c r="B44" s="82" t="str">
        <f>'Order List'!C44</f>
        <v>Plaza D'Espana</v>
      </c>
      <c r="C44" s="82" t="str">
        <f>'Order List'!D44</f>
        <v>David Leighton</v>
      </c>
      <c r="D44" s="88">
        <f>'Order List'!E44</f>
        <v>20</v>
      </c>
    </row>
    <row r="45" spans="1:4" ht="27.95" customHeight="1" thickBot="1">
      <c r="A45" s="83" t="str">
        <f>'Order List'!B45</f>
        <v>Southwick</v>
      </c>
      <c r="B45" s="84" t="str">
        <f>'Order List'!C45</f>
        <v xml:space="preserve">Ascension </v>
      </c>
      <c r="C45" s="84" t="str">
        <f>'Order List'!D45</f>
        <v>James Harrison-Bodle</v>
      </c>
      <c r="D45" s="89">
        <f>'Order List'!E45</f>
        <v>18</v>
      </c>
    </row>
    <row r="46" spans="1:4" ht="27.95" customHeight="1" thickTop="1" thickBot="1">
      <c r="A46" s="85"/>
      <c r="B46" s="85"/>
      <c r="C46" s="85"/>
      <c r="D46" s="91"/>
    </row>
    <row r="47" spans="1:4" s="80" customFormat="1" ht="27.95" customHeight="1" thickTop="1">
      <c r="A47" s="78" t="str">
        <f>'Order List'!B47</f>
        <v>ROUND 6</v>
      </c>
      <c r="B47" s="79"/>
      <c r="C47" s="79"/>
      <c r="D47" s="87"/>
    </row>
    <row r="48" spans="1:4" ht="27.95" customHeight="1">
      <c r="A48" s="81" t="str">
        <f>'Order List'!B48</f>
        <v>Mid Sussex</v>
      </c>
      <c r="B48" s="82" t="str">
        <f>'Order List'!C48</f>
        <v>Harvest Of The Grape</v>
      </c>
      <c r="C48" s="82" t="str">
        <f>'Order List'!D48</f>
        <v>Charles Hobley</v>
      </c>
      <c r="D48" s="88">
        <f>'Order List'!E48</f>
        <v>14</v>
      </c>
    </row>
    <row r="49" spans="1:4" ht="27.95" customHeight="1">
      <c r="A49" s="81" t="str">
        <f>'Order List'!B49</f>
        <v>Storrington</v>
      </c>
      <c r="B49" s="82" t="str">
        <f>'Order List'!C49</f>
        <v>Pulsatilla</v>
      </c>
      <c r="C49" s="82" t="str">
        <f>'Order List'!D49</f>
        <v>Liz Barber LRPS</v>
      </c>
      <c r="D49" s="88">
        <f>'Order List'!E49</f>
        <v>20</v>
      </c>
    </row>
    <row r="50" spans="1:4" ht="27.95" customHeight="1">
      <c r="A50" s="81" t="str">
        <f>'Order List'!B50</f>
        <v>Henfield</v>
      </c>
      <c r="B50" s="82" t="str">
        <f>'Order List'!C50</f>
        <v>Great Spotted Woodpecker</v>
      </c>
      <c r="C50" s="82" t="str">
        <f>'Order List'!D50</f>
        <v>Paula Blake</v>
      </c>
      <c r="D50" s="88">
        <f>'Order List'!E50</f>
        <v>18</v>
      </c>
    </row>
    <row r="51" spans="1:4" ht="27.95" customHeight="1">
      <c r="A51" s="81" t="str">
        <f>'Order List'!B51</f>
        <v>Chichester</v>
      </c>
      <c r="B51" s="82" t="str">
        <f>'Order List'!C51</f>
        <v xml:space="preserve">Canary Wharf </v>
      </c>
      <c r="C51" s="82" t="str">
        <f>'Order List'!D51</f>
        <v>Michael Palmer ARPS</v>
      </c>
      <c r="D51" s="88">
        <f>'Order List'!E51</f>
        <v>17</v>
      </c>
    </row>
    <row r="52" spans="1:4" ht="27.95" customHeight="1">
      <c r="A52" s="81" t="str">
        <f>'Order List'!B52</f>
        <v>Steyning</v>
      </c>
      <c r="B52" s="82" t="str">
        <f>'Order List'!C52</f>
        <v>Live Silk Moth</v>
      </c>
      <c r="C52" s="82" t="str">
        <f>'Order List'!D52</f>
        <v>Sue Lambert LRPS CPAGB</v>
      </c>
      <c r="D52" s="88">
        <f>'Order List'!E52</f>
        <v>15</v>
      </c>
    </row>
    <row r="53" spans="1:4" ht="27.95" customHeight="1">
      <c r="A53" s="81" t="str">
        <f>'Order List'!B53</f>
        <v>Littlehampton</v>
      </c>
      <c r="B53" s="82" t="str">
        <f>'Order List'!C53</f>
        <v>Stacked Chairs, Abstract</v>
      </c>
      <c r="C53" s="82" t="str">
        <f>'Order List'!D53</f>
        <v>Carol Spanton</v>
      </c>
      <c r="D53" s="88">
        <f>'Order List'!E53</f>
        <v>17</v>
      </c>
    </row>
    <row r="54" spans="1:4" ht="27.95" customHeight="1" thickBot="1">
      <c r="A54" s="83" t="str">
        <f>'Order List'!B54</f>
        <v>Southwick</v>
      </c>
      <c r="B54" s="84" t="str">
        <f>'Order List'!C54</f>
        <v>A Fine Catch</v>
      </c>
      <c r="C54" s="84" t="str">
        <f>'Order List'!D54</f>
        <v>Peter Merrick</v>
      </c>
      <c r="D54" s="89">
        <f>'Order List'!E54</f>
        <v>15</v>
      </c>
    </row>
    <row r="55" spans="1:4" ht="27.95" customHeight="1" thickTop="1" thickBot="1">
      <c r="A55" s="85"/>
      <c r="B55" s="85"/>
      <c r="C55" s="85"/>
      <c r="D55" s="91"/>
    </row>
    <row r="56" spans="1:4" s="80" customFormat="1" ht="27.95" customHeight="1" thickTop="1">
      <c r="A56" s="78" t="str">
        <f>'Order List'!B56</f>
        <v>ROUND 7</v>
      </c>
      <c r="B56" s="79"/>
      <c r="C56" s="79"/>
      <c r="D56" s="87"/>
    </row>
    <row r="57" spans="1:4" ht="27.95" customHeight="1">
      <c r="A57" s="81" t="str">
        <f>'Order List'!B57</f>
        <v>Southwick</v>
      </c>
      <c r="B57" s="82" t="str">
        <f>'Order List'!C57</f>
        <v>Wild Griffon Vultures</v>
      </c>
      <c r="C57" s="82" t="str">
        <f>'Order List'!D57</f>
        <v>Colin Leeves</v>
      </c>
      <c r="D57" s="88">
        <f>'Order List'!E57</f>
        <v>17</v>
      </c>
    </row>
    <row r="58" spans="1:4" ht="27.95" customHeight="1">
      <c r="A58" s="81" t="str">
        <f>'Order List'!B58</f>
        <v>Storrington</v>
      </c>
      <c r="B58" s="82" t="str">
        <f>'Order List'!C58</f>
        <v>Shoreham Old Toll Bridge</v>
      </c>
      <c r="C58" s="82" t="str">
        <f>'Order List'!D58</f>
        <v>Martin Tomes</v>
      </c>
      <c r="D58" s="88">
        <f>'Order List'!E58</f>
        <v>18</v>
      </c>
    </row>
    <row r="59" spans="1:4" ht="27.95" customHeight="1">
      <c r="A59" s="81" t="str">
        <f>'Order List'!B59</f>
        <v>Mid Sussex</v>
      </c>
      <c r="B59" s="82" t="str">
        <f>'Order List'!C59</f>
        <v>Ice Pink</v>
      </c>
      <c r="C59" s="82" t="str">
        <f>'Order List'!D59</f>
        <v>Bryan Roberts ARPS</v>
      </c>
      <c r="D59" s="88">
        <f>'Order List'!E59</f>
        <v>15</v>
      </c>
    </row>
    <row r="60" spans="1:4" ht="27.95" customHeight="1">
      <c r="A60" s="81" t="str">
        <f>'Order List'!B60</f>
        <v>Chichester</v>
      </c>
      <c r="B60" s="82" t="str">
        <f>'Order List'!C60</f>
        <v xml:space="preserve">The Tango Twist </v>
      </c>
      <c r="C60" s="82" t="str">
        <f>'Order List'!D60</f>
        <v>Peter Rocchiccioli ARPS BA(Hons)Photography AFIAP DPAGB</v>
      </c>
      <c r="D60" s="88">
        <f>'Order List'!E60</f>
        <v>16</v>
      </c>
    </row>
    <row r="61" spans="1:4" ht="27.95" customHeight="1">
      <c r="A61" s="81" t="str">
        <f>'Order List'!B61</f>
        <v>Steyning</v>
      </c>
      <c r="B61" s="82" t="str">
        <f>'Order List'!C61</f>
        <v>Arts and Science, Valencia</v>
      </c>
      <c r="C61" s="82" t="str">
        <f>'Order List'!D61</f>
        <v>Richard Hudson LRPS</v>
      </c>
      <c r="D61" s="88">
        <f>'Order List'!E61</f>
        <v>16</v>
      </c>
    </row>
    <row r="62" spans="1:4" ht="27.95" customHeight="1">
      <c r="A62" s="81" t="str">
        <f>'Order List'!B62</f>
        <v>Henfield</v>
      </c>
      <c r="B62" s="82" t="str">
        <f>'Order List'!C62</f>
        <v>Eye On The Shard</v>
      </c>
      <c r="C62" s="82" t="str">
        <f>'Order List'!D62</f>
        <v>Steve White</v>
      </c>
      <c r="D62" s="88">
        <f>'Order List'!E62</f>
        <v>14</v>
      </c>
    </row>
    <row r="63" spans="1:4" ht="27.95" customHeight="1" thickBot="1">
      <c r="A63" s="83" t="str">
        <f>'Order List'!B63</f>
        <v>Littlehampton</v>
      </c>
      <c r="B63" s="84" t="str">
        <f>'Order List'!C63</f>
        <v>Coleman Shrimps On A Magnificent Sea Urchin</v>
      </c>
      <c r="C63" s="84" t="str">
        <f>'Order List'!D63</f>
        <v>Wendy Eve</v>
      </c>
      <c r="D63" s="89">
        <f>'Order List'!E63</f>
        <v>16</v>
      </c>
    </row>
    <row r="64" spans="1:4" ht="27.95" customHeight="1" thickTop="1" thickBot="1">
      <c r="A64" s="90"/>
      <c r="B64" s="90"/>
      <c r="C64" s="90"/>
      <c r="D64" s="91"/>
    </row>
    <row r="65" spans="1:4" s="80" customFormat="1" ht="27.95" customHeight="1" thickTop="1">
      <c r="A65" s="78" t="str">
        <f>'Order List'!B65</f>
        <v>ROUND 8</v>
      </c>
      <c r="B65" s="79"/>
      <c r="C65" s="79"/>
      <c r="D65" s="87"/>
    </row>
    <row r="66" spans="1:4" ht="27.95" customHeight="1">
      <c r="A66" s="81" t="str">
        <f>'Order List'!B66</f>
        <v>Mid Sussex</v>
      </c>
      <c r="B66" s="82" t="str">
        <f>'Order List'!C66</f>
        <v>Boy Jumping</v>
      </c>
      <c r="C66" s="82" t="str">
        <f>'Order List'!D66</f>
        <v>Neil Leighton</v>
      </c>
      <c r="D66" s="88">
        <f>'Order List'!E66</f>
        <v>13</v>
      </c>
    </row>
    <row r="67" spans="1:4" ht="27.95" customHeight="1">
      <c r="A67" s="81" t="str">
        <f>'Order List'!B67</f>
        <v>Steyning</v>
      </c>
      <c r="B67" s="82" t="str">
        <f>'Order List'!C67</f>
        <v>Snowy Owl and Snow Shadow</v>
      </c>
      <c r="C67" s="82" t="str">
        <f>'Order List'!D67</f>
        <v>Wendy Ball</v>
      </c>
      <c r="D67" s="88">
        <f>'Order List'!E67</f>
        <v>16</v>
      </c>
    </row>
    <row r="68" spans="1:4" ht="27.95" customHeight="1">
      <c r="A68" s="81" t="str">
        <f>'Order List'!B68</f>
        <v>Littlehampton</v>
      </c>
      <c r="B68" s="82" t="str">
        <f>'Order List'!C68</f>
        <v>Ian</v>
      </c>
      <c r="C68" s="82" t="str">
        <f>'Order List'!D68</f>
        <v>David Leighton</v>
      </c>
      <c r="D68" s="88">
        <f>'Order List'!E68</f>
        <v>15</v>
      </c>
    </row>
    <row r="69" spans="1:4" ht="27.95" customHeight="1">
      <c r="A69" s="81" t="str">
        <f>'Order List'!B69</f>
        <v>Southwick</v>
      </c>
      <c r="B69" s="82" t="str">
        <f>'Order List'!C69</f>
        <v>Flash</v>
      </c>
      <c r="C69" s="82" t="str">
        <f>'Order List'!D69</f>
        <v>Colin Mitchell</v>
      </c>
      <c r="D69" s="88">
        <f>'Order List'!E69</f>
        <v>16</v>
      </c>
    </row>
    <row r="70" spans="1:4" ht="27.95" customHeight="1">
      <c r="A70" s="81" t="str">
        <f>'Order List'!B70</f>
        <v>Henfield</v>
      </c>
      <c r="B70" s="82" t="str">
        <f>'Order List'!C70</f>
        <v>Blood Moon Eclipse</v>
      </c>
      <c r="C70" s="82" t="str">
        <f>'Order List'!D70</f>
        <v>Cliff Carter</v>
      </c>
      <c r="D70" s="88">
        <f>'Order List'!E70</f>
        <v>17</v>
      </c>
    </row>
    <row r="71" spans="1:4" ht="27.95" customHeight="1">
      <c r="A71" s="81" t="str">
        <f>'Order List'!B71</f>
        <v>Storrington</v>
      </c>
      <c r="B71" s="82" t="str">
        <f>'Order List'!C71</f>
        <v>Tiring Day</v>
      </c>
      <c r="C71" s="82" t="str">
        <f>'Order List'!D71</f>
        <v>Kevin Harwood</v>
      </c>
      <c r="D71" s="88">
        <f>'Order List'!E71</f>
        <v>14</v>
      </c>
    </row>
    <row r="72" spans="1:4" ht="27.95" customHeight="1" thickBot="1">
      <c r="A72" s="83" t="str">
        <f>'Order List'!B72</f>
        <v>Chichester</v>
      </c>
      <c r="B72" s="84" t="str">
        <f>'Order List'!C72</f>
        <v xml:space="preserve">Courting Gannets </v>
      </c>
      <c r="C72" s="84" t="str">
        <f>'Order List'!D72</f>
        <v>Ann McDonald DPAGB, EFIAP/Silver</v>
      </c>
      <c r="D72" s="89">
        <f>'Order List'!E72</f>
        <v>18</v>
      </c>
    </row>
    <row r="73" spans="1:4" ht="27.95" customHeight="1" thickTop="1">
      <c r="A73" s="85"/>
      <c r="B73" s="85"/>
      <c r="C73" s="85"/>
    </row>
    <row r="74" spans="1:4" ht="27.95" customHeight="1">
      <c r="A74" s="85"/>
      <c r="B74" s="85"/>
      <c r="C74" s="85"/>
    </row>
    <row r="75" spans="1:4" ht="27.95" customHeight="1">
      <c r="A75" s="85"/>
      <c r="B75" s="85"/>
      <c r="C75" s="85"/>
    </row>
    <row r="76" spans="1:4" ht="27.95" customHeight="1">
      <c r="A76" s="85"/>
      <c r="B76" s="85"/>
      <c r="C76" s="85"/>
    </row>
    <row r="77" spans="1:4" ht="27.95" customHeight="1">
      <c r="A77" s="85"/>
      <c r="B77" s="85"/>
      <c r="C77" s="85"/>
    </row>
    <row r="78" spans="1:4" ht="27.95" customHeight="1">
      <c r="A78" s="85"/>
      <c r="B78" s="85"/>
      <c r="C78" s="85"/>
    </row>
    <row r="79" spans="1:4" ht="27.95" customHeight="1">
      <c r="A79" s="85"/>
      <c r="B79" s="85"/>
      <c r="C79" s="85"/>
    </row>
    <row r="80" spans="1:4" ht="27.95" customHeight="1">
      <c r="A80" s="85"/>
      <c r="B80" s="85"/>
      <c r="C80" s="85"/>
    </row>
    <row r="81" spans="1:3" ht="27.95" customHeight="1">
      <c r="A81" s="85"/>
      <c r="B81" s="85"/>
      <c r="C81" s="85"/>
    </row>
    <row r="82" spans="1:3" ht="27.95" customHeight="1">
      <c r="A82" s="85"/>
      <c r="B82" s="85"/>
      <c r="C82" s="85"/>
    </row>
    <row r="83" spans="1:3" ht="27.95" customHeight="1">
      <c r="A83" s="85"/>
      <c r="B83" s="85"/>
      <c r="C83" s="85"/>
    </row>
    <row r="84" spans="1:3" ht="27.95" customHeight="1">
      <c r="A84" s="85"/>
      <c r="B84" s="85"/>
      <c r="C84" s="85"/>
    </row>
    <row r="85" spans="1:3" ht="27.95" customHeight="1">
      <c r="A85" s="85"/>
      <c r="B85" s="85"/>
      <c r="C85" s="85"/>
    </row>
    <row r="86" spans="1:3" ht="27.95" customHeight="1">
      <c r="A86" s="85"/>
      <c r="B86" s="85"/>
      <c r="C86" s="85"/>
    </row>
    <row r="87" spans="1:3" ht="27.95" customHeight="1">
      <c r="A87" s="85"/>
      <c r="B87" s="85"/>
      <c r="C87" s="85"/>
    </row>
    <row r="88" spans="1:3" ht="27.95" customHeight="1">
      <c r="A88" s="85"/>
      <c r="B88" s="85"/>
      <c r="C88" s="85"/>
    </row>
    <row r="89" spans="1:3" ht="27.95" customHeight="1">
      <c r="A89" s="85"/>
      <c r="B89" s="85"/>
      <c r="C89" s="85"/>
    </row>
    <row r="90" spans="1:3" ht="27.95" customHeight="1">
      <c r="A90" s="85"/>
      <c r="B90" s="85"/>
      <c r="C90" s="85"/>
    </row>
    <row r="91" spans="1:3" ht="27.95" customHeight="1">
      <c r="A91" s="85"/>
      <c r="B91" s="85"/>
      <c r="C91" s="85"/>
    </row>
    <row r="92" spans="1:3" ht="27.95" customHeight="1">
      <c r="A92" s="85"/>
      <c r="B92" s="85"/>
      <c r="C92" s="85"/>
    </row>
    <row r="93" spans="1:3" ht="27.95" customHeight="1">
      <c r="A93" s="85"/>
      <c r="B93" s="85"/>
      <c r="C93" s="85"/>
    </row>
    <row r="94" spans="1:3" ht="27.95" customHeight="1">
      <c r="A94" s="85"/>
      <c r="B94" s="85"/>
      <c r="C94" s="85"/>
    </row>
    <row r="95" spans="1:3" ht="27.95" customHeight="1">
      <c r="A95" s="85"/>
      <c r="B95" s="85"/>
      <c r="C95" s="85"/>
    </row>
    <row r="96" spans="1:3" ht="27.95" customHeight="1">
      <c r="A96" s="85"/>
      <c r="B96" s="85"/>
      <c r="C96" s="85"/>
    </row>
    <row r="97" spans="1:3" ht="27.95" customHeight="1">
      <c r="A97" s="85"/>
      <c r="B97" s="85"/>
      <c r="C97" s="85"/>
    </row>
    <row r="98" spans="1:3" ht="27.95" customHeight="1">
      <c r="A98" s="85"/>
      <c r="B98" s="85"/>
      <c r="C98" s="85"/>
    </row>
    <row r="99" spans="1:3" ht="27.95" customHeight="1">
      <c r="A99" s="85"/>
      <c r="B99" s="85"/>
      <c r="C99" s="85"/>
    </row>
    <row r="100" spans="1:3" ht="27.95" customHeight="1">
      <c r="A100" s="85"/>
      <c r="B100" s="85"/>
      <c r="C100" s="85"/>
    </row>
    <row r="101" spans="1:3" ht="27.95" customHeight="1">
      <c r="A101" s="85"/>
      <c r="B101" s="85"/>
      <c r="C101" s="85"/>
    </row>
    <row r="102" spans="1:3" ht="27.95" customHeight="1">
      <c r="A102" s="85"/>
      <c r="B102" s="85"/>
      <c r="C102" s="85"/>
    </row>
    <row r="103" spans="1:3" ht="27.95" customHeight="1">
      <c r="A103" s="85"/>
      <c r="B103" s="85"/>
      <c r="C103" s="85"/>
    </row>
    <row r="104" spans="1:3" ht="27.95" customHeight="1">
      <c r="A104" s="85"/>
      <c r="B104" s="85"/>
      <c r="C104" s="85"/>
    </row>
    <row r="105" spans="1:3" ht="27.95" customHeight="1">
      <c r="A105" s="85"/>
      <c r="B105" s="85"/>
      <c r="C105" s="85"/>
    </row>
    <row r="106" spans="1:3" ht="27.95" customHeight="1">
      <c r="A106" s="85"/>
      <c r="B106" s="85"/>
      <c r="C106" s="85"/>
    </row>
    <row r="107" spans="1:3" ht="27.95" customHeight="1">
      <c r="A107" s="85"/>
      <c r="B107" s="85"/>
      <c r="C107" s="85"/>
    </row>
    <row r="108" spans="1:3" ht="27.95" customHeight="1">
      <c r="A108" s="85"/>
      <c r="B108" s="85"/>
      <c r="C108" s="85"/>
    </row>
    <row r="109" spans="1:3" ht="27.95" customHeight="1">
      <c r="A109" s="85"/>
      <c r="B109" s="85"/>
      <c r="C109" s="85"/>
    </row>
    <row r="110" spans="1:3" ht="27.95" customHeight="1">
      <c r="A110" s="85"/>
      <c r="B110" s="85"/>
      <c r="C110" s="85"/>
    </row>
    <row r="111" spans="1:3" ht="27.95" customHeight="1">
      <c r="A111" s="85"/>
      <c r="B111" s="85"/>
      <c r="C111" s="85"/>
    </row>
    <row r="112" spans="1:3" ht="27.95" customHeight="1">
      <c r="A112" s="85"/>
      <c r="B112" s="85"/>
      <c r="C112" s="85"/>
    </row>
    <row r="113" spans="1:3" ht="27.95" customHeight="1">
      <c r="A113" s="85"/>
      <c r="B113" s="85"/>
      <c r="C113" s="85"/>
    </row>
    <row r="114" spans="1:3" ht="27.95" customHeight="1">
      <c r="A114" s="85"/>
      <c r="B114" s="85"/>
      <c r="C114" s="85"/>
    </row>
    <row r="115" spans="1:3" ht="27.95" customHeight="1">
      <c r="A115" s="85"/>
      <c r="B115" s="85"/>
      <c r="C115" s="85"/>
    </row>
    <row r="116" spans="1:3" ht="27.95" customHeight="1">
      <c r="A116" s="85"/>
      <c r="B116" s="85"/>
      <c r="C116" s="85"/>
    </row>
    <row r="117" spans="1:3" ht="27.95" customHeight="1">
      <c r="A117" s="85"/>
      <c r="B117" s="85"/>
      <c r="C117" s="85"/>
    </row>
    <row r="118" spans="1:3" ht="27.95" customHeight="1">
      <c r="A118" s="85"/>
      <c r="B118" s="85"/>
      <c r="C118" s="85"/>
    </row>
    <row r="119" spans="1:3" ht="27.95" customHeight="1">
      <c r="A119" s="85"/>
      <c r="B119" s="85"/>
      <c r="C119" s="85"/>
    </row>
    <row r="120" spans="1:3" ht="27.95" customHeight="1">
      <c r="A120" s="85"/>
      <c r="B120" s="85"/>
      <c r="C120" s="85"/>
    </row>
    <row r="121" spans="1:3" ht="27.95" customHeight="1">
      <c r="A121" s="85"/>
      <c r="B121" s="85"/>
      <c r="C121" s="85"/>
    </row>
    <row r="122" spans="1:3" ht="27.95" customHeight="1">
      <c r="A122" s="85"/>
      <c r="B122" s="85"/>
      <c r="C122" s="85"/>
    </row>
    <row r="123" spans="1:3" ht="27.95" customHeight="1">
      <c r="A123" s="85"/>
      <c r="B123" s="85"/>
      <c r="C123" s="85"/>
    </row>
    <row r="124" spans="1:3" ht="27.95" customHeight="1">
      <c r="A124" s="85"/>
      <c r="B124" s="85"/>
      <c r="C124" s="85"/>
    </row>
    <row r="125" spans="1:3" ht="27.95" customHeight="1">
      <c r="A125" s="85"/>
      <c r="B125" s="85"/>
      <c r="C125" s="85"/>
    </row>
    <row r="126" spans="1:3" ht="27.95" customHeight="1">
      <c r="A126" s="85"/>
      <c r="B126" s="85"/>
      <c r="C126" s="85"/>
    </row>
    <row r="127" spans="1:3" ht="27.95" customHeight="1">
      <c r="A127" s="85"/>
      <c r="B127" s="85"/>
      <c r="C127" s="85"/>
    </row>
    <row r="128" spans="1:3" ht="27.95" customHeight="1">
      <c r="A128" s="85"/>
      <c r="B128" s="85"/>
      <c r="C128" s="85"/>
    </row>
    <row r="129" spans="1:3" ht="27.95" customHeight="1">
      <c r="A129" s="85"/>
      <c r="B129" s="85"/>
      <c r="C129" s="85"/>
    </row>
    <row r="130" spans="1:3" ht="27.95" customHeight="1">
      <c r="A130" s="85"/>
      <c r="B130" s="85"/>
      <c r="C130" s="85"/>
    </row>
    <row r="131" spans="1:3" ht="27.95" customHeight="1">
      <c r="A131" s="85"/>
      <c r="B131" s="85"/>
      <c r="C131" s="85"/>
    </row>
    <row r="132" spans="1:3" ht="27.95" customHeight="1">
      <c r="A132" s="85"/>
      <c r="B132" s="85"/>
      <c r="C132" s="85"/>
    </row>
    <row r="133" spans="1:3" ht="27.95" customHeight="1">
      <c r="A133" s="85"/>
      <c r="B133" s="85"/>
      <c r="C133" s="85"/>
    </row>
    <row r="134" spans="1:3" ht="27.95" customHeight="1">
      <c r="A134" s="85"/>
      <c r="B134" s="85"/>
      <c r="C134" s="85"/>
    </row>
    <row r="135" spans="1:3" ht="27.95" customHeight="1">
      <c r="A135" s="85"/>
      <c r="B135" s="85"/>
      <c r="C135" s="85"/>
    </row>
    <row r="136" spans="1:3" ht="27.95" customHeight="1">
      <c r="A136" s="85"/>
      <c r="B136" s="85"/>
      <c r="C136" s="85"/>
    </row>
    <row r="137" spans="1:3" ht="27.95" customHeight="1">
      <c r="A137" s="85"/>
      <c r="B137" s="85"/>
      <c r="C137" s="85"/>
    </row>
    <row r="138" spans="1:3" ht="27.95" customHeight="1">
      <c r="A138" s="85"/>
      <c r="B138" s="85"/>
      <c r="C138" s="85"/>
    </row>
    <row r="139" spans="1:3" ht="27.95" customHeight="1">
      <c r="A139" s="85"/>
      <c r="B139" s="85"/>
      <c r="C139" s="85"/>
    </row>
    <row r="140" spans="1:3" ht="27.95" customHeight="1">
      <c r="A140" s="85"/>
      <c r="B140" s="85"/>
      <c r="C140" s="85"/>
    </row>
    <row r="141" spans="1:3" ht="27.95" customHeight="1">
      <c r="A141" s="85"/>
      <c r="B141" s="85"/>
      <c r="C141" s="85"/>
    </row>
    <row r="142" spans="1:3" ht="27.95" customHeight="1">
      <c r="A142" s="85"/>
      <c r="B142" s="85"/>
      <c r="C142" s="85"/>
    </row>
    <row r="143" spans="1:3" ht="27.95" customHeight="1">
      <c r="A143" s="85"/>
      <c r="B143" s="85"/>
      <c r="C143" s="85"/>
    </row>
    <row r="144" spans="1:3" ht="27.95" customHeight="1">
      <c r="A144" s="85"/>
      <c r="B144" s="85"/>
      <c r="C144" s="85"/>
    </row>
    <row r="145" spans="1:3" ht="27.95" customHeight="1">
      <c r="A145" s="85"/>
      <c r="B145" s="85"/>
      <c r="C145" s="85"/>
    </row>
    <row r="146" spans="1:3" ht="27.95" customHeight="1">
      <c r="A146" s="85"/>
      <c r="B146" s="85"/>
      <c r="C146" s="85"/>
    </row>
    <row r="147" spans="1:3" ht="27.95" customHeight="1">
      <c r="A147" s="85"/>
      <c r="B147" s="85"/>
      <c r="C147" s="85"/>
    </row>
    <row r="148" spans="1:3" ht="27.95" customHeight="1">
      <c r="A148" s="85"/>
      <c r="B148" s="85"/>
      <c r="C148" s="85"/>
    </row>
    <row r="149" spans="1:3" ht="27.95" customHeight="1">
      <c r="A149" s="85"/>
      <c r="B149" s="85"/>
      <c r="C149" s="85"/>
    </row>
    <row r="150" spans="1:3" ht="27.95" customHeight="1">
      <c r="A150" s="85"/>
      <c r="B150" s="85"/>
      <c r="C150" s="85"/>
    </row>
    <row r="151" spans="1:3" ht="27.95" customHeight="1">
      <c r="A151" s="85"/>
      <c r="B151" s="85"/>
      <c r="C151" s="85"/>
    </row>
    <row r="152" spans="1:3" ht="27.95" customHeight="1">
      <c r="A152" s="85"/>
      <c r="B152" s="85"/>
      <c r="C152" s="85"/>
    </row>
    <row r="153" spans="1:3" ht="27.95" customHeight="1">
      <c r="A153" s="85"/>
      <c r="B153" s="85"/>
      <c r="C153" s="85"/>
    </row>
    <row r="154" spans="1:3" ht="27.95" customHeight="1">
      <c r="A154" s="85"/>
      <c r="B154" s="85"/>
      <c r="C154" s="85"/>
    </row>
    <row r="155" spans="1:3" ht="27.95" customHeight="1">
      <c r="A155" s="85"/>
      <c r="B155" s="85"/>
      <c r="C155" s="85"/>
    </row>
    <row r="156" spans="1:3" ht="27.95" customHeight="1">
      <c r="A156" s="85"/>
      <c r="B156" s="85"/>
      <c r="C156" s="85"/>
    </row>
    <row r="157" spans="1:3" ht="27.95" customHeight="1">
      <c r="A157" s="85"/>
      <c r="B157" s="85"/>
      <c r="C157" s="85"/>
    </row>
    <row r="158" spans="1:3" ht="27.95" customHeight="1">
      <c r="A158" s="85"/>
      <c r="B158" s="85"/>
      <c r="C158" s="85"/>
    </row>
    <row r="159" spans="1:3" ht="27.95" customHeight="1">
      <c r="A159" s="85"/>
      <c r="B159" s="85"/>
      <c r="C159" s="85"/>
    </row>
    <row r="160" spans="1:3" ht="27.95" customHeight="1">
      <c r="A160" s="85"/>
      <c r="B160" s="85"/>
      <c r="C160" s="85"/>
    </row>
    <row r="161" spans="1:3" ht="27.95" customHeight="1">
      <c r="A161" s="85"/>
      <c r="B161" s="85"/>
      <c r="C161" s="85"/>
    </row>
    <row r="162" spans="1:3" ht="27.95" customHeight="1">
      <c r="A162" s="85"/>
      <c r="B162" s="85"/>
      <c r="C162" s="85"/>
    </row>
    <row r="163" spans="1:3" ht="27.95" customHeight="1">
      <c r="A163" s="85"/>
      <c r="B163" s="85"/>
      <c r="C163" s="85"/>
    </row>
    <row r="164" spans="1:3" ht="27.95" customHeight="1">
      <c r="A164" s="85"/>
      <c r="B164" s="85"/>
      <c r="C164" s="85"/>
    </row>
    <row r="165" spans="1:3" ht="27.95" customHeight="1">
      <c r="A165" s="85"/>
      <c r="B165" s="85"/>
      <c r="C165" s="85"/>
    </row>
    <row r="166" spans="1:3" ht="27.95" customHeight="1">
      <c r="A166" s="85"/>
      <c r="B166" s="85"/>
      <c r="C166" s="85"/>
    </row>
    <row r="167" spans="1:3" ht="27.95" customHeight="1">
      <c r="A167" s="85"/>
      <c r="B167" s="85"/>
      <c r="C167" s="85"/>
    </row>
    <row r="168" spans="1:3" ht="27.95" customHeight="1">
      <c r="A168" s="85"/>
      <c r="B168" s="85"/>
      <c r="C168" s="85"/>
    </row>
    <row r="169" spans="1:3" ht="27.95" customHeight="1">
      <c r="A169" s="85"/>
      <c r="B169" s="85"/>
      <c r="C169" s="85"/>
    </row>
    <row r="170" spans="1:3" ht="27.95" customHeight="1">
      <c r="A170" s="85"/>
      <c r="B170" s="85"/>
      <c r="C170" s="85"/>
    </row>
    <row r="171" spans="1:3" ht="27.95" customHeight="1">
      <c r="A171" s="85"/>
      <c r="B171" s="85"/>
      <c r="C171" s="85"/>
    </row>
    <row r="172" spans="1:3" ht="27.95" customHeight="1">
      <c r="A172" s="85"/>
      <c r="B172" s="85"/>
      <c r="C172" s="85"/>
    </row>
    <row r="173" spans="1:3" ht="27.95" customHeight="1">
      <c r="A173" s="85"/>
      <c r="B173" s="85"/>
      <c r="C173" s="85"/>
    </row>
    <row r="174" spans="1:3" ht="27.95" customHeight="1">
      <c r="A174" s="85"/>
      <c r="B174" s="85"/>
      <c r="C174" s="85"/>
    </row>
    <row r="175" spans="1:3" ht="27.95" customHeight="1">
      <c r="A175" s="85"/>
      <c r="B175" s="85"/>
      <c r="C175" s="85"/>
    </row>
    <row r="176" spans="1:3" ht="27.95" customHeight="1">
      <c r="A176" s="85"/>
      <c r="B176" s="85"/>
      <c r="C176" s="85"/>
    </row>
    <row r="177" spans="1:3" ht="27.95" customHeight="1">
      <c r="A177" s="85"/>
      <c r="B177" s="85"/>
      <c r="C177" s="85"/>
    </row>
    <row r="178" spans="1:3" ht="27.95" customHeight="1">
      <c r="A178" s="85"/>
      <c r="B178" s="85"/>
      <c r="C178" s="85"/>
    </row>
    <row r="179" spans="1:3" ht="27.95" customHeight="1">
      <c r="A179" s="85"/>
      <c r="B179" s="85"/>
      <c r="C179" s="85"/>
    </row>
    <row r="180" spans="1:3" ht="27.95" customHeight="1">
      <c r="A180" s="85"/>
      <c r="B180" s="85"/>
      <c r="C180" s="85"/>
    </row>
    <row r="181" spans="1:3" ht="27.95" customHeight="1">
      <c r="A181" s="85"/>
      <c r="B181" s="85"/>
      <c r="C181" s="85"/>
    </row>
    <row r="182" spans="1:3" ht="27.95" customHeight="1">
      <c r="A182" s="85"/>
      <c r="B182" s="85"/>
      <c r="C182" s="85"/>
    </row>
    <row r="183" spans="1:3" ht="27.95" customHeight="1">
      <c r="A183" s="85"/>
      <c r="B183" s="85"/>
      <c r="C183" s="85"/>
    </row>
    <row r="184" spans="1:3" ht="27.95" customHeight="1">
      <c r="A184" s="85"/>
      <c r="B184" s="85"/>
      <c r="C184" s="85"/>
    </row>
    <row r="185" spans="1:3" ht="27.95" customHeight="1">
      <c r="A185" s="85"/>
      <c r="B185" s="85"/>
      <c r="C185" s="85"/>
    </row>
    <row r="186" spans="1:3" ht="27.95" customHeight="1">
      <c r="A186" s="85"/>
      <c r="B186" s="85"/>
      <c r="C186" s="85"/>
    </row>
    <row r="187" spans="1:3" ht="27.95" customHeight="1">
      <c r="A187" s="85"/>
      <c r="B187" s="85"/>
      <c r="C187" s="85"/>
    </row>
    <row r="188" spans="1:3" ht="27.95" customHeight="1">
      <c r="A188" s="85"/>
      <c r="B188" s="85"/>
      <c r="C188" s="85"/>
    </row>
    <row r="189" spans="1:3" ht="27.95" customHeight="1">
      <c r="A189" s="85"/>
      <c r="B189" s="85"/>
      <c r="C189" s="85"/>
    </row>
    <row r="190" spans="1:3" ht="27.95" customHeight="1">
      <c r="A190" s="85"/>
      <c r="B190" s="85"/>
      <c r="C190" s="85"/>
    </row>
    <row r="191" spans="1:3" ht="27.95" customHeight="1">
      <c r="A191" s="85"/>
      <c r="B191" s="85"/>
      <c r="C191" s="85"/>
    </row>
    <row r="192" spans="1:3" ht="27.95" customHeight="1">
      <c r="A192" s="85"/>
      <c r="B192" s="85"/>
      <c r="C192" s="85"/>
    </row>
    <row r="193" spans="1:3" ht="27.95" customHeight="1">
      <c r="A193" s="85"/>
      <c r="B193" s="85"/>
      <c r="C193" s="85"/>
    </row>
    <row r="194" spans="1:3" ht="27.95" customHeight="1">
      <c r="A194" s="85"/>
      <c r="B194" s="85"/>
      <c r="C194" s="85"/>
    </row>
    <row r="195" spans="1:3" ht="27.95" customHeight="1">
      <c r="A195" s="85"/>
      <c r="B195" s="85"/>
      <c r="C195" s="85"/>
    </row>
    <row r="196" spans="1:3" ht="27.95" customHeight="1">
      <c r="A196" s="85"/>
      <c r="B196" s="85"/>
      <c r="C196" s="85"/>
    </row>
    <row r="197" spans="1:3" ht="27.95" customHeight="1">
      <c r="A197" s="85"/>
      <c r="B197" s="85"/>
      <c r="C197" s="85"/>
    </row>
    <row r="198" spans="1:3" ht="27.95" customHeight="1">
      <c r="A198" s="85"/>
      <c r="B198" s="85"/>
      <c r="C198" s="85"/>
    </row>
    <row r="199" spans="1:3" ht="27.95" customHeight="1">
      <c r="A199" s="85"/>
      <c r="B199" s="85"/>
      <c r="C199" s="85"/>
    </row>
    <row r="200" spans="1:3" ht="27.95" customHeight="1">
      <c r="A200" s="85"/>
      <c r="B200" s="85"/>
      <c r="C200" s="85"/>
    </row>
    <row r="201" spans="1:3" ht="27.95" customHeight="1">
      <c r="A201" s="85"/>
      <c r="B201" s="85"/>
      <c r="C201" s="85"/>
    </row>
    <row r="202" spans="1:3" ht="27.95" customHeight="1">
      <c r="A202" s="85"/>
      <c r="B202" s="85"/>
      <c r="C202" s="85"/>
    </row>
    <row r="203" spans="1:3" ht="27.95" customHeight="1">
      <c r="A203" s="85"/>
      <c r="B203" s="85"/>
      <c r="C203" s="85"/>
    </row>
    <row r="204" spans="1:3" ht="27.95" customHeight="1">
      <c r="A204" s="85"/>
      <c r="B204" s="85"/>
      <c r="C204" s="85"/>
    </row>
    <row r="205" spans="1:3" ht="27.95" customHeight="1">
      <c r="A205" s="85"/>
      <c r="B205" s="85"/>
      <c r="C205" s="85"/>
    </row>
    <row r="206" spans="1:3" ht="27.95" customHeight="1">
      <c r="A206" s="85"/>
      <c r="B206" s="85"/>
      <c r="C206" s="85"/>
    </row>
    <row r="207" spans="1:3" ht="27.95" customHeight="1">
      <c r="A207" s="85"/>
      <c r="B207" s="85"/>
      <c r="C207" s="85"/>
    </row>
    <row r="208" spans="1:3" ht="27.95" customHeight="1">
      <c r="A208" s="85"/>
      <c r="B208" s="85"/>
      <c r="C208" s="85"/>
    </row>
    <row r="209" spans="1:3" ht="27.95" customHeight="1">
      <c r="A209" s="85"/>
      <c r="B209" s="85"/>
      <c r="C209" s="85"/>
    </row>
    <row r="210" spans="1:3" ht="27.95" customHeight="1">
      <c r="A210" s="85"/>
      <c r="B210" s="85"/>
      <c r="C210" s="85"/>
    </row>
    <row r="211" spans="1:3" ht="27.95" customHeight="1">
      <c r="A211" s="85"/>
      <c r="B211" s="85"/>
      <c r="C211" s="85"/>
    </row>
    <row r="212" spans="1:3" ht="27.95" customHeight="1">
      <c r="A212" s="85"/>
      <c r="B212" s="85"/>
      <c r="C212" s="85"/>
    </row>
    <row r="213" spans="1:3" ht="27.95" customHeight="1">
      <c r="A213" s="85"/>
      <c r="B213" s="85"/>
      <c r="C213" s="85"/>
    </row>
    <row r="214" spans="1:3" ht="27.95" customHeight="1">
      <c r="A214" s="85"/>
      <c r="B214" s="85"/>
      <c r="C214" s="85"/>
    </row>
    <row r="215" spans="1:3" ht="27.95" customHeight="1">
      <c r="A215" s="85"/>
      <c r="B215" s="85"/>
      <c r="C215" s="85"/>
    </row>
    <row r="216" spans="1:3" ht="27.95" customHeight="1">
      <c r="A216" s="85"/>
      <c r="B216" s="85"/>
      <c r="C216" s="85"/>
    </row>
    <row r="217" spans="1:3" ht="27.95" customHeight="1">
      <c r="A217" s="85"/>
      <c r="B217" s="85"/>
      <c r="C217" s="85"/>
    </row>
    <row r="218" spans="1:3" ht="27.95" customHeight="1">
      <c r="A218" s="85"/>
      <c r="B218" s="85"/>
      <c r="C218" s="85"/>
    </row>
    <row r="219" spans="1:3" ht="27.95" customHeight="1">
      <c r="A219" s="85"/>
      <c r="B219" s="85"/>
      <c r="C219" s="85"/>
    </row>
    <row r="220" spans="1:3" ht="27.95" customHeight="1">
      <c r="A220" s="85"/>
      <c r="B220" s="85"/>
      <c r="C220" s="85"/>
    </row>
    <row r="221" spans="1:3" ht="27.95" customHeight="1">
      <c r="A221" s="85"/>
      <c r="B221" s="85"/>
      <c r="C221" s="85"/>
    </row>
    <row r="222" spans="1:3" ht="27.95" customHeight="1">
      <c r="A222" s="85"/>
      <c r="B222" s="85"/>
      <c r="C222" s="85"/>
    </row>
    <row r="223" spans="1:3" ht="27.95" customHeight="1">
      <c r="A223" s="85"/>
      <c r="B223" s="85"/>
      <c r="C223" s="85"/>
    </row>
    <row r="224" spans="1:3" ht="27.95" customHeight="1">
      <c r="A224" s="85"/>
      <c r="B224" s="85"/>
      <c r="C224" s="85"/>
    </row>
    <row r="225" spans="1:3" ht="27.95" customHeight="1">
      <c r="A225" s="85"/>
      <c r="B225" s="85"/>
      <c r="C225" s="85"/>
    </row>
    <row r="226" spans="1:3" ht="27.95" customHeight="1">
      <c r="A226" s="85"/>
      <c r="B226" s="85"/>
      <c r="C226" s="85"/>
    </row>
    <row r="227" spans="1:3" ht="27.95" customHeight="1">
      <c r="A227" s="85"/>
      <c r="B227" s="85"/>
      <c r="C227" s="85"/>
    </row>
    <row r="228" spans="1:3" ht="27.95" customHeight="1">
      <c r="A228" s="85"/>
      <c r="B228" s="85"/>
      <c r="C228" s="85"/>
    </row>
    <row r="229" spans="1:3" ht="27.95" customHeight="1">
      <c r="A229" s="85"/>
      <c r="B229" s="85"/>
      <c r="C229" s="85"/>
    </row>
    <row r="230" spans="1:3" ht="27.95" customHeight="1">
      <c r="A230" s="85"/>
      <c r="B230" s="85"/>
      <c r="C230" s="85"/>
    </row>
    <row r="231" spans="1:3" ht="27.95" customHeight="1">
      <c r="A231" s="85"/>
      <c r="B231" s="85"/>
      <c r="C231" s="85"/>
    </row>
    <row r="232" spans="1:3" ht="27.95" customHeight="1">
      <c r="A232" s="85"/>
      <c r="B232" s="85"/>
      <c r="C232" s="85"/>
    </row>
    <row r="233" spans="1:3" ht="27.95" customHeight="1">
      <c r="A233" s="85"/>
      <c r="B233" s="85"/>
      <c r="C233" s="85"/>
    </row>
    <row r="234" spans="1:3" ht="27.95" customHeight="1">
      <c r="A234" s="85"/>
      <c r="B234" s="85"/>
      <c r="C234" s="85"/>
    </row>
    <row r="235" spans="1:3" ht="27.95" customHeight="1">
      <c r="A235" s="85"/>
      <c r="B235" s="85"/>
      <c r="C235" s="85"/>
    </row>
    <row r="236" spans="1:3" ht="27.95" customHeight="1">
      <c r="A236" s="85"/>
      <c r="B236" s="85"/>
      <c r="C236" s="85"/>
    </row>
    <row r="237" spans="1:3" ht="27.95" customHeight="1">
      <c r="A237" s="85"/>
      <c r="B237" s="85"/>
      <c r="C237" s="85"/>
    </row>
    <row r="238" spans="1:3" ht="27.95" customHeight="1">
      <c r="A238" s="85"/>
      <c r="B238" s="85"/>
      <c r="C238" s="85"/>
    </row>
    <row r="239" spans="1:3" ht="27.95" customHeight="1">
      <c r="A239" s="85"/>
      <c r="B239" s="85"/>
      <c r="C239" s="85"/>
    </row>
    <row r="240" spans="1:3" ht="27.95" customHeight="1">
      <c r="A240" s="85"/>
      <c r="B240" s="85"/>
      <c r="C240" s="85"/>
    </row>
    <row r="241" spans="1:3" ht="27.95" customHeight="1">
      <c r="A241" s="85"/>
      <c r="B241" s="85"/>
      <c r="C241" s="85"/>
    </row>
    <row r="242" spans="1:3" ht="27.95" customHeight="1">
      <c r="A242" s="85"/>
      <c r="B242" s="85"/>
      <c r="C242" s="85"/>
    </row>
    <row r="243" spans="1:3" ht="27.95" customHeight="1">
      <c r="A243" s="85"/>
      <c r="B243" s="85"/>
      <c r="C243" s="85"/>
    </row>
    <row r="244" spans="1:3" ht="27.95" customHeight="1">
      <c r="A244" s="85"/>
      <c r="B244" s="85"/>
      <c r="C244" s="85"/>
    </row>
    <row r="245" spans="1:3" ht="27.95" customHeight="1">
      <c r="A245" s="85"/>
      <c r="B245" s="85"/>
      <c r="C245" s="85"/>
    </row>
    <row r="246" spans="1:3" ht="27.95" customHeight="1">
      <c r="A246" s="85"/>
      <c r="B246" s="85"/>
      <c r="C246" s="85"/>
    </row>
    <row r="247" spans="1:3" ht="27.95" customHeight="1">
      <c r="A247" s="85"/>
      <c r="B247" s="85"/>
      <c r="C247" s="85"/>
    </row>
    <row r="248" spans="1:3" ht="27.95" customHeight="1">
      <c r="A248" s="85"/>
      <c r="B248" s="85"/>
      <c r="C248" s="85"/>
    </row>
    <row r="249" spans="1:3" ht="27.95" customHeight="1">
      <c r="A249" s="85"/>
      <c r="B249" s="85"/>
      <c r="C249" s="85"/>
    </row>
    <row r="250" spans="1:3" ht="27.95" customHeight="1">
      <c r="A250" s="85"/>
      <c r="B250" s="85"/>
      <c r="C250" s="85"/>
    </row>
    <row r="251" spans="1:3" ht="27.95" customHeight="1">
      <c r="A251" s="85"/>
      <c r="B251" s="85"/>
      <c r="C251" s="85"/>
    </row>
    <row r="252" spans="1:3" ht="27.95" customHeight="1">
      <c r="A252" s="85"/>
      <c r="B252" s="85"/>
      <c r="C252" s="85"/>
    </row>
    <row r="253" spans="1:3" ht="27.95" customHeight="1">
      <c r="A253" s="85"/>
      <c r="B253" s="85"/>
      <c r="C253" s="85"/>
    </row>
    <row r="254" spans="1:3" ht="27.95" customHeight="1">
      <c r="A254" s="85"/>
      <c r="B254" s="85"/>
      <c r="C254" s="85"/>
    </row>
    <row r="255" spans="1:3" ht="27.95" customHeight="1">
      <c r="A255" s="85"/>
      <c r="B255" s="85"/>
      <c r="C255" s="85"/>
    </row>
    <row r="256" spans="1:3" ht="27.95" customHeight="1">
      <c r="A256" s="85"/>
      <c r="B256" s="85"/>
      <c r="C256" s="85"/>
    </row>
    <row r="257" spans="1:3" ht="27.95" customHeight="1">
      <c r="A257" s="85"/>
      <c r="B257" s="85"/>
      <c r="C257" s="85"/>
    </row>
    <row r="258" spans="1:3" ht="27.95" customHeight="1">
      <c r="A258" s="85"/>
      <c r="B258" s="85"/>
      <c r="C258" s="85"/>
    </row>
    <row r="259" spans="1:3" ht="27.95" customHeight="1">
      <c r="A259" s="85"/>
      <c r="B259" s="85"/>
      <c r="C259" s="85"/>
    </row>
    <row r="260" spans="1:3" ht="27.95" customHeight="1">
      <c r="A260" s="85"/>
      <c r="B260" s="85"/>
      <c r="C260" s="85"/>
    </row>
    <row r="261" spans="1:3" ht="27.95" customHeight="1">
      <c r="A261" s="85"/>
      <c r="B261" s="85"/>
      <c r="C261" s="85"/>
    </row>
    <row r="262" spans="1:3" ht="27.95" customHeight="1">
      <c r="A262" s="85"/>
      <c r="B262" s="85"/>
      <c r="C262" s="85"/>
    </row>
    <row r="263" spans="1:3" ht="27.95" customHeight="1">
      <c r="A263" s="85"/>
      <c r="B263" s="85"/>
      <c r="C263" s="85"/>
    </row>
    <row r="264" spans="1:3" ht="27.95" customHeight="1">
      <c r="A264" s="85"/>
      <c r="B264" s="85"/>
      <c r="C264" s="85"/>
    </row>
    <row r="265" spans="1:3" ht="27.95" customHeight="1">
      <c r="A265" s="85"/>
      <c r="B265" s="85"/>
      <c r="C265" s="85"/>
    </row>
    <row r="266" spans="1:3" ht="27.95" customHeight="1">
      <c r="A266" s="85"/>
      <c r="B266" s="85"/>
      <c r="C266" s="85"/>
    </row>
    <row r="267" spans="1:3" ht="27.95" customHeight="1">
      <c r="A267" s="85"/>
      <c r="B267" s="85"/>
      <c r="C267" s="85"/>
    </row>
    <row r="268" spans="1:3" ht="27.95" customHeight="1">
      <c r="A268" s="85"/>
      <c r="B268" s="85"/>
      <c r="C268" s="85"/>
    </row>
    <row r="269" spans="1:3" ht="27.95" customHeight="1">
      <c r="A269" s="85"/>
      <c r="B269" s="85"/>
      <c r="C269" s="85"/>
    </row>
    <row r="270" spans="1:3" ht="27.95" customHeight="1">
      <c r="A270" s="85"/>
      <c r="B270" s="85"/>
      <c r="C270" s="85"/>
    </row>
    <row r="271" spans="1:3" ht="27.95" customHeight="1">
      <c r="A271" s="85"/>
      <c r="B271" s="85"/>
      <c r="C271" s="85"/>
    </row>
    <row r="272" spans="1:3" ht="27.95" customHeight="1">
      <c r="A272" s="85"/>
      <c r="B272" s="85"/>
      <c r="C272" s="85"/>
    </row>
    <row r="273" spans="1:3" ht="27.95" customHeight="1">
      <c r="A273" s="85"/>
      <c r="B273" s="85"/>
      <c r="C273" s="85"/>
    </row>
    <row r="274" spans="1:3" ht="27.95" customHeight="1">
      <c r="A274" s="85"/>
      <c r="B274" s="85"/>
      <c r="C274" s="85"/>
    </row>
    <row r="275" spans="1:3" ht="27.95" customHeight="1">
      <c r="A275" s="85"/>
      <c r="B275" s="85"/>
      <c r="C275" s="85"/>
    </row>
    <row r="276" spans="1:3" ht="27.95" customHeight="1">
      <c r="A276" s="85"/>
      <c r="B276" s="85"/>
      <c r="C276" s="85"/>
    </row>
    <row r="277" spans="1:3" ht="27.95" customHeight="1">
      <c r="A277" s="85"/>
      <c r="B277" s="85"/>
      <c r="C277" s="85"/>
    </row>
    <row r="278" spans="1:3" ht="27.95" customHeight="1">
      <c r="A278" s="85"/>
      <c r="B278" s="85"/>
      <c r="C278" s="85"/>
    </row>
    <row r="279" spans="1:3" ht="27.95" customHeight="1">
      <c r="A279" s="85"/>
      <c r="B279" s="85"/>
      <c r="C279" s="85"/>
    </row>
    <row r="280" spans="1:3" ht="27.95" customHeight="1">
      <c r="A280" s="85"/>
      <c r="B280" s="85"/>
      <c r="C280" s="85"/>
    </row>
    <row r="281" spans="1:3" ht="27.95" customHeight="1">
      <c r="A281" s="85"/>
      <c r="B281" s="85"/>
      <c r="C281" s="85"/>
    </row>
    <row r="282" spans="1:3" ht="27.95" customHeight="1">
      <c r="A282" s="85"/>
      <c r="B282" s="85"/>
      <c r="C282" s="85"/>
    </row>
    <row r="283" spans="1:3" ht="27.95" customHeight="1">
      <c r="A283" s="85"/>
      <c r="B283" s="85"/>
      <c r="C283" s="85"/>
    </row>
    <row r="284" spans="1:3" ht="27.95" customHeight="1">
      <c r="A284" s="85"/>
      <c r="B284" s="85"/>
      <c r="C284" s="85"/>
    </row>
    <row r="285" spans="1:3" ht="27.95" customHeight="1">
      <c r="A285" s="85"/>
      <c r="B285" s="85"/>
      <c r="C285" s="85"/>
    </row>
    <row r="286" spans="1:3" ht="27.95" customHeight="1">
      <c r="A286" s="85"/>
      <c r="B286" s="85"/>
      <c r="C286" s="85"/>
    </row>
    <row r="287" spans="1:3" ht="27.95" customHeight="1">
      <c r="A287" s="85"/>
      <c r="B287" s="85"/>
      <c r="C287" s="85"/>
    </row>
    <row r="288" spans="1:3" ht="27.95" customHeight="1">
      <c r="A288" s="85"/>
      <c r="B288" s="85"/>
      <c r="C288" s="85"/>
    </row>
    <row r="289" spans="1:3" ht="27.95" customHeight="1">
      <c r="A289" s="85"/>
      <c r="B289" s="85"/>
      <c r="C289" s="85"/>
    </row>
    <row r="290" spans="1:3" ht="27.95" customHeight="1">
      <c r="A290" s="85"/>
      <c r="B290" s="85"/>
      <c r="C290" s="85"/>
    </row>
    <row r="291" spans="1:3" ht="27.95" customHeight="1">
      <c r="A291" s="85"/>
      <c r="B291" s="85"/>
      <c r="C291" s="85"/>
    </row>
    <row r="292" spans="1:3" ht="27.95" customHeight="1">
      <c r="A292" s="85"/>
      <c r="B292" s="85"/>
      <c r="C292" s="85"/>
    </row>
    <row r="293" spans="1:3" ht="27.95" customHeight="1">
      <c r="A293" s="85"/>
      <c r="B293" s="85"/>
      <c r="C293" s="85"/>
    </row>
    <row r="294" spans="1:3" ht="27.95" customHeight="1">
      <c r="A294" s="85"/>
      <c r="B294" s="85"/>
      <c r="C294" s="85"/>
    </row>
    <row r="295" spans="1:3" ht="27.95" customHeight="1">
      <c r="A295" s="85"/>
      <c r="B295" s="85"/>
      <c r="C295" s="85"/>
    </row>
    <row r="296" spans="1:3" ht="27.95" customHeight="1">
      <c r="A296" s="85"/>
      <c r="B296" s="85"/>
      <c r="C296" s="85"/>
    </row>
    <row r="297" spans="1:3" ht="27.95" customHeight="1">
      <c r="A297" s="85"/>
      <c r="B297" s="85"/>
      <c r="C297" s="85"/>
    </row>
    <row r="298" spans="1:3" ht="27.95" customHeight="1">
      <c r="A298" s="85"/>
      <c r="B298" s="85"/>
      <c r="C298" s="85"/>
    </row>
    <row r="299" spans="1:3" ht="27.95" customHeight="1">
      <c r="A299" s="85"/>
      <c r="B299" s="85"/>
      <c r="C299" s="85"/>
    </row>
    <row r="300" spans="1:3" ht="27.95" customHeight="1">
      <c r="A300" s="85"/>
      <c r="B300" s="85"/>
      <c r="C300" s="85"/>
    </row>
    <row r="301" spans="1:3" ht="27.95" customHeight="1">
      <c r="A301" s="85"/>
      <c r="B301" s="85"/>
      <c r="C301" s="85"/>
    </row>
    <row r="302" spans="1:3" ht="27.95" customHeight="1">
      <c r="A302" s="85"/>
      <c r="B302" s="85"/>
      <c r="C302" s="85"/>
    </row>
    <row r="303" spans="1:3" ht="27.95" customHeight="1">
      <c r="A303" s="85"/>
      <c r="B303" s="85"/>
      <c r="C303" s="85"/>
    </row>
    <row r="304" spans="1:3" ht="27.95" customHeight="1">
      <c r="A304" s="85"/>
      <c r="B304" s="85"/>
      <c r="C304" s="85"/>
    </row>
    <row r="305" spans="1:3" ht="27.95" customHeight="1">
      <c r="A305" s="85"/>
      <c r="B305" s="85"/>
      <c r="C305" s="85"/>
    </row>
    <row r="306" spans="1:3" ht="27.95" customHeight="1">
      <c r="A306" s="85"/>
      <c r="B306" s="85"/>
      <c r="C306" s="85"/>
    </row>
    <row r="307" spans="1:3" ht="27.95" customHeight="1">
      <c r="A307" s="85"/>
      <c r="B307" s="85"/>
      <c r="C307" s="85"/>
    </row>
    <row r="308" spans="1:3" ht="27.95" customHeight="1">
      <c r="A308" s="85"/>
      <c r="B308" s="85"/>
      <c r="C308" s="85"/>
    </row>
    <row r="309" spans="1:3" ht="27.95" customHeight="1">
      <c r="A309" s="85"/>
      <c r="B309" s="85"/>
      <c r="C309" s="85"/>
    </row>
    <row r="310" spans="1:3" ht="27.95" customHeight="1">
      <c r="A310" s="85"/>
      <c r="B310" s="85"/>
      <c r="C310" s="85"/>
    </row>
    <row r="311" spans="1:3" ht="27.95" customHeight="1">
      <c r="A311" s="85"/>
      <c r="B311" s="85"/>
      <c r="C311" s="85"/>
    </row>
    <row r="312" spans="1:3" ht="27.95" customHeight="1">
      <c r="A312" s="85"/>
      <c r="B312" s="85"/>
      <c r="C312" s="85"/>
    </row>
    <row r="313" spans="1:3" ht="27.95" customHeight="1">
      <c r="A313" s="85"/>
      <c r="B313" s="85"/>
      <c r="C313" s="85"/>
    </row>
    <row r="314" spans="1:3" ht="27.95" customHeight="1">
      <c r="A314" s="85"/>
      <c r="B314" s="85"/>
      <c r="C314" s="85"/>
    </row>
    <row r="315" spans="1:3" ht="27.95" customHeight="1">
      <c r="A315" s="85"/>
      <c r="B315" s="85"/>
      <c r="C315" s="85"/>
    </row>
    <row r="316" spans="1:3" ht="27.95" customHeight="1">
      <c r="A316" s="85"/>
      <c r="B316" s="85"/>
      <c r="C316" s="85"/>
    </row>
    <row r="317" spans="1:3" ht="27.95" customHeight="1">
      <c r="A317" s="85"/>
      <c r="B317" s="85"/>
      <c r="C317" s="85"/>
    </row>
    <row r="318" spans="1:3" ht="27.95" customHeight="1">
      <c r="A318" s="85"/>
      <c r="B318" s="85"/>
      <c r="C318" s="85"/>
    </row>
    <row r="319" spans="1:3" ht="27.95" customHeight="1">
      <c r="A319" s="85"/>
      <c r="B319" s="85"/>
      <c r="C319" s="85"/>
    </row>
    <row r="320" spans="1:3" ht="27.95" customHeight="1">
      <c r="A320" s="85"/>
      <c r="B320" s="85"/>
      <c r="C320" s="85"/>
    </row>
    <row r="321" spans="1:3" ht="27.95" customHeight="1">
      <c r="A321" s="85"/>
      <c r="B321" s="85"/>
      <c r="C321" s="85"/>
    </row>
    <row r="322" spans="1:3" ht="27.95" customHeight="1">
      <c r="A322" s="85"/>
      <c r="B322" s="85"/>
      <c r="C322" s="85"/>
    </row>
    <row r="323" spans="1:3" ht="27.95" customHeight="1">
      <c r="A323" s="85"/>
      <c r="B323" s="85"/>
      <c r="C323" s="85"/>
    </row>
    <row r="324" spans="1:3" ht="27.95" customHeight="1">
      <c r="A324" s="85"/>
      <c r="B324" s="85"/>
      <c r="C324" s="85"/>
    </row>
    <row r="325" spans="1:3" ht="27.95" customHeight="1">
      <c r="A325" s="85"/>
      <c r="B325" s="85"/>
      <c r="C325" s="85"/>
    </row>
    <row r="326" spans="1:3" ht="27.95" customHeight="1">
      <c r="A326" s="85"/>
      <c r="B326" s="85"/>
      <c r="C326" s="85"/>
    </row>
    <row r="327" spans="1:3" ht="27.95" customHeight="1">
      <c r="A327" s="85"/>
      <c r="B327" s="85"/>
      <c r="C327" s="85"/>
    </row>
    <row r="328" spans="1:3" ht="27.95" customHeight="1">
      <c r="A328" s="85"/>
      <c r="B328" s="85"/>
      <c r="C328" s="85"/>
    </row>
    <row r="329" spans="1:3" ht="27.95" customHeight="1">
      <c r="A329" s="85"/>
      <c r="B329" s="85"/>
      <c r="C329" s="85"/>
    </row>
    <row r="330" spans="1:3" ht="27.95" customHeight="1">
      <c r="A330" s="85"/>
      <c r="B330" s="85"/>
      <c r="C330" s="85"/>
    </row>
    <row r="331" spans="1:3" ht="27.95" customHeight="1">
      <c r="A331" s="85"/>
      <c r="B331" s="85"/>
      <c r="C331" s="85"/>
    </row>
    <row r="332" spans="1:3" ht="27.95" customHeight="1">
      <c r="A332" s="85"/>
      <c r="B332" s="85"/>
      <c r="C332" s="85"/>
    </row>
    <row r="333" spans="1:3" ht="27.95" customHeight="1">
      <c r="A333" s="85"/>
      <c r="B333" s="85"/>
      <c r="C333" s="85"/>
    </row>
    <row r="334" spans="1:3" ht="27.95" customHeight="1">
      <c r="A334" s="85"/>
      <c r="B334" s="85"/>
      <c r="C334" s="85"/>
    </row>
    <row r="335" spans="1:3" ht="27.95" customHeight="1">
      <c r="A335" s="85"/>
      <c r="B335" s="85"/>
      <c r="C335" s="85"/>
    </row>
    <row r="336" spans="1:3" ht="27.95" customHeight="1">
      <c r="A336" s="85"/>
      <c r="B336" s="85"/>
      <c r="C336" s="85"/>
    </row>
    <row r="337" spans="1:3" ht="27.95" customHeight="1">
      <c r="A337" s="85"/>
      <c r="B337" s="85"/>
      <c r="C337" s="85"/>
    </row>
    <row r="338" spans="1:3" ht="27.95" customHeight="1">
      <c r="A338" s="85"/>
      <c r="B338" s="85"/>
      <c r="C338" s="85"/>
    </row>
    <row r="339" spans="1:3" ht="27.95" customHeight="1">
      <c r="A339" s="85"/>
      <c r="B339" s="85"/>
      <c r="C339" s="85"/>
    </row>
    <row r="340" spans="1:3" ht="27.95" customHeight="1">
      <c r="A340" s="85"/>
      <c r="B340" s="85"/>
      <c r="C340" s="85"/>
    </row>
    <row r="341" spans="1:3" ht="27.95" customHeight="1">
      <c r="A341" s="85"/>
      <c r="B341" s="85"/>
      <c r="C341" s="85"/>
    </row>
    <row r="342" spans="1:3" ht="27.95" customHeight="1">
      <c r="A342" s="85"/>
      <c r="B342" s="85"/>
      <c r="C342" s="85"/>
    </row>
    <row r="343" spans="1:3" ht="27.95" customHeight="1">
      <c r="A343" s="85"/>
      <c r="B343" s="85"/>
      <c r="C343" s="85"/>
    </row>
    <row r="344" spans="1:3" ht="27.95" customHeight="1">
      <c r="A344" s="85"/>
      <c r="B344" s="85"/>
      <c r="C344" s="85"/>
    </row>
    <row r="345" spans="1:3" ht="27.95" customHeight="1">
      <c r="A345" s="85"/>
      <c r="B345" s="85"/>
      <c r="C345" s="85"/>
    </row>
    <row r="346" spans="1:3" ht="27.95" customHeight="1">
      <c r="A346" s="85"/>
      <c r="B346" s="85"/>
      <c r="C346" s="85"/>
    </row>
    <row r="347" spans="1:3" ht="27.95" customHeight="1">
      <c r="A347" s="85"/>
      <c r="B347" s="85"/>
      <c r="C347" s="85"/>
    </row>
    <row r="348" spans="1:3" ht="27.95" customHeight="1">
      <c r="A348" s="85"/>
      <c r="B348" s="85"/>
      <c r="C348" s="85"/>
    </row>
    <row r="349" spans="1:3" ht="27.95" customHeight="1">
      <c r="A349" s="85"/>
      <c r="B349" s="85"/>
      <c r="C349" s="85"/>
    </row>
    <row r="350" spans="1:3" ht="27.95" customHeight="1">
      <c r="A350" s="85"/>
      <c r="B350" s="85"/>
      <c r="C350" s="85"/>
    </row>
    <row r="351" spans="1:3" ht="27.95" customHeight="1">
      <c r="A351" s="85"/>
      <c r="B351" s="85"/>
      <c r="C351" s="85"/>
    </row>
    <row r="352" spans="1:3" ht="27.95" customHeight="1">
      <c r="A352" s="85"/>
      <c r="B352" s="85"/>
      <c r="C352" s="85"/>
    </row>
    <row r="353" spans="1:3" ht="27.95" customHeight="1">
      <c r="A353" s="85"/>
      <c r="B353" s="85"/>
      <c r="C353" s="85"/>
    </row>
    <row r="354" spans="1:3" ht="27.95" customHeight="1">
      <c r="A354" s="85"/>
      <c r="B354" s="85"/>
      <c r="C354" s="85"/>
    </row>
    <row r="355" spans="1:3" ht="27.95" customHeight="1">
      <c r="A355" s="85"/>
      <c r="B355" s="85"/>
      <c r="C355" s="85"/>
    </row>
    <row r="356" spans="1:3" ht="27.95" customHeight="1">
      <c r="A356" s="85"/>
      <c r="B356" s="85"/>
      <c r="C356" s="85"/>
    </row>
    <row r="357" spans="1:3" ht="27.95" customHeight="1">
      <c r="A357" s="85"/>
      <c r="B357" s="85"/>
      <c r="C357" s="85"/>
    </row>
    <row r="358" spans="1:3" ht="27.95" customHeight="1">
      <c r="A358" s="85"/>
      <c r="B358" s="85"/>
      <c r="C358" s="85"/>
    </row>
    <row r="359" spans="1:3" ht="27.95" customHeight="1">
      <c r="A359" s="85"/>
      <c r="B359" s="85"/>
      <c r="C359" s="85"/>
    </row>
    <row r="360" spans="1:3" ht="27.95" customHeight="1">
      <c r="A360" s="85"/>
      <c r="B360" s="85"/>
      <c r="C360" s="85"/>
    </row>
    <row r="361" spans="1:3" ht="27.95" customHeight="1">
      <c r="A361" s="85"/>
      <c r="B361" s="85"/>
      <c r="C361" s="85"/>
    </row>
    <row r="362" spans="1:3" ht="27.95" customHeight="1">
      <c r="A362" s="85"/>
      <c r="B362" s="85"/>
      <c r="C362" s="85"/>
    </row>
    <row r="363" spans="1:3" ht="27.95" customHeight="1">
      <c r="A363" s="85"/>
      <c r="B363" s="85"/>
      <c r="C363" s="85"/>
    </row>
    <row r="364" spans="1:3" ht="27.95" customHeight="1">
      <c r="A364" s="85"/>
      <c r="B364" s="85"/>
      <c r="C364" s="85"/>
    </row>
    <row r="365" spans="1:3" ht="27.95" customHeight="1">
      <c r="A365" s="85"/>
      <c r="B365" s="85"/>
      <c r="C365" s="85"/>
    </row>
    <row r="366" spans="1:3" ht="27.95" customHeight="1">
      <c r="A366" s="85"/>
      <c r="B366" s="85"/>
      <c r="C366" s="85"/>
    </row>
    <row r="367" spans="1:3" ht="27.95" customHeight="1">
      <c r="A367" s="85"/>
      <c r="B367" s="85"/>
      <c r="C367" s="85"/>
    </row>
    <row r="368" spans="1:3" ht="27.95" customHeight="1">
      <c r="A368" s="85"/>
      <c r="B368" s="85"/>
      <c r="C368" s="85"/>
    </row>
    <row r="369" spans="1:3" ht="27.95" customHeight="1">
      <c r="A369" s="85"/>
      <c r="B369" s="85"/>
      <c r="C369" s="85"/>
    </row>
    <row r="370" spans="1:3" ht="27.95" customHeight="1">
      <c r="A370" s="85"/>
      <c r="B370" s="85"/>
      <c r="C370" s="85"/>
    </row>
    <row r="371" spans="1:3" ht="27.95" customHeight="1">
      <c r="A371" s="85"/>
      <c r="B371" s="85"/>
      <c r="C371" s="85"/>
    </row>
    <row r="372" spans="1:3" ht="27.95" customHeight="1">
      <c r="A372" s="85"/>
      <c r="B372" s="85"/>
      <c r="C372" s="85"/>
    </row>
    <row r="373" spans="1:3" ht="27.95" customHeight="1">
      <c r="A373" s="85"/>
      <c r="B373" s="85"/>
      <c r="C373" s="85"/>
    </row>
    <row r="374" spans="1:3" ht="27.95" customHeight="1">
      <c r="A374" s="85"/>
      <c r="B374" s="85"/>
      <c r="C374" s="85"/>
    </row>
    <row r="375" spans="1:3" ht="27.95" customHeight="1">
      <c r="A375" s="85"/>
      <c r="B375" s="85"/>
      <c r="C375" s="85"/>
    </row>
    <row r="376" spans="1:3" ht="27.95" customHeight="1">
      <c r="A376" s="85"/>
      <c r="B376" s="85"/>
      <c r="C376" s="85"/>
    </row>
    <row r="377" spans="1:3" ht="27.95" customHeight="1">
      <c r="A377" s="85"/>
      <c r="B377" s="85"/>
      <c r="C377" s="85"/>
    </row>
    <row r="378" spans="1:3" ht="27.95" customHeight="1">
      <c r="A378" s="85"/>
      <c r="B378" s="85"/>
      <c r="C378" s="85"/>
    </row>
    <row r="379" spans="1:3" ht="27.95" customHeight="1">
      <c r="A379" s="85"/>
      <c r="B379" s="85"/>
      <c r="C379" s="85"/>
    </row>
    <row r="380" spans="1:3" ht="27.95" customHeight="1">
      <c r="A380" s="85"/>
      <c r="B380" s="85"/>
      <c r="C380" s="85"/>
    </row>
    <row r="381" spans="1:3" ht="27.95" customHeight="1">
      <c r="A381" s="85"/>
      <c r="B381" s="85"/>
      <c r="C381" s="85"/>
    </row>
    <row r="382" spans="1:3" ht="27.95" customHeight="1">
      <c r="A382" s="85"/>
      <c r="B382" s="85"/>
      <c r="C382" s="85"/>
    </row>
    <row r="383" spans="1:3" ht="27.95" customHeight="1">
      <c r="A383" s="85"/>
      <c r="B383" s="85"/>
      <c r="C383" s="85"/>
    </row>
    <row r="384" spans="1:3" ht="27.95" customHeight="1">
      <c r="A384" s="85"/>
      <c r="B384" s="85"/>
      <c r="C384" s="85"/>
    </row>
    <row r="385" spans="1:3" ht="27.95" customHeight="1">
      <c r="A385" s="85"/>
      <c r="B385" s="85"/>
      <c r="C385" s="85"/>
    </row>
    <row r="386" spans="1:3" ht="27.95" customHeight="1">
      <c r="A386" s="85"/>
      <c r="B386" s="85"/>
      <c r="C386" s="85"/>
    </row>
    <row r="387" spans="1:3" ht="27.95" customHeight="1">
      <c r="A387" s="85"/>
      <c r="B387" s="85"/>
      <c r="C387" s="85"/>
    </row>
    <row r="388" spans="1:3" ht="27.95" customHeight="1">
      <c r="A388" s="85"/>
      <c r="B388" s="85"/>
      <c r="C388" s="85"/>
    </row>
    <row r="389" spans="1:3" ht="27.95" customHeight="1">
      <c r="A389" s="85"/>
      <c r="B389" s="85"/>
      <c r="C389" s="85"/>
    </row>
    <row r="390" spans="1:3" ht="27.95" customHeight="1">
      <c r="A390" s="85"/>
      <c r="B390" s="85"/>
      <c r="C390" s="85"/>
    </row>
    <row r="391" spans="1:3" ht="27.95" customHeight="1">
      <c r="A391" s="85"/>
      <c r="B391" s="85"/>
      <c r="C391" s="85"/>
    </row>
    <row r="392" spans="1:3" ht="27.95" customHeight="1">
      <c r="A392" s="85"/>
      <c r="B392" s="85"/>
      <c r="C392" s="85"/>
    </row>
    <row r="393" spans="1:3" ht="27.95" customHeight="1">
      <c r="A393" s="85"/>
      <c r="B393" s="85"/>
      <c r="C393" s="85"/>
    </row>
    <row r="394" spans="1:3" ht="27.95" customHeight="1">
      <c r="A394" s="85"/>
      <c r="B394" s="85"/>
      <c r="C394" s="85"/>
    </row>
    <row r="395" spans="1:3" ht="27.95" customHeight="1">
      <c r="A395" s="85"/>
      <c r="B395" s="85"/>
      <c r="C395" s="85"/>
    </row>
    <row r="396" spans="1:3" ht="27.95" customHeight="1">
      <c r="A396" s="85"/>
      <c r="B396" s="85"/>
      <c r="C396" s="85"/>
    </row>
    <row r="397" spans="1:3" ht="27.95" customHeight="1">
      <c r="A397" s="85"/>
      <c r="B397" s="85"/>
      <c r="C397" s="85"/>
    </row>
    <row r="398" spans="1:3" ht="27.95" customHeight="1">
      <c r="A398" s="85"/>
      <c r="B398" s="85"/>
      <c r="C398" s="85"/>
    </row>
    <row r="399" spans="1:3" ht="27.95" customHeight="1">
      <c r="A399" s="85"/>
      <c r="B399" s="85"/>
      <c r="C399" s="85"/>
    </row>
    <row r="400" spans="1:3" ht="27.95" customHeight="1">
      <c r="A400" s="85"/>
      <c r="B400" s="85"/>
      <c r="C400" s="85"/>
    </row>
    <row r="401" spans="1:3" ht="27.95" customHeight="1">
      <c r="A401" s="85"/>
      <c r="B401" s="85"/>
      <c r="C401" s="85"/>
    </row>
    <row r="402" spans="1:3" ht="27.95" customHeight="1">
      <c r="A402" s="85"/>
      <c r="B402" s="85"/>
      <c r="C402" s="85"/>
    </row>
    <row r="403" spans="1:3" ht="27.95" customHeight="1">
      <c r="A403" s="85"/>
      <c r="B403" s="85"/>
      <c r="C403" s="85"/>
    </row>
    <row r="404" spans="1:3" ht="27.95" customHeight="1">
      <c r="A404" s="85"/>
      <c r="B404" s="85"/>
      <c r="C404" s="85"/>
    </row>
    <row r="405" spans="1:3" ht="27.95" customHeight="1">
      <c r="A405" s="85"/>
      <c r="B405" s="85"/>
      <c r="C405" s="85"/>
    </row>
    <row r="406" spans="1:3" ht="27.95" customHeight="1">
      <c r="A406" s="85"/>
      <c r="B406" s="85"/>
      <c r="C406" s="85"/>
    </row>
    <row r="407" spans="1:3" ht="27.95" customHeight="1">
      <c r="A407" s="85"/>
      <c r="B407" s="85"/>
      <c r="C407" s="85"/>
    </row>
    <row r="408" spans="1:3" ht="27.95" customHeight="1">
      <c r="A408" s="85"/>
      <c r="B408" s="85"/>
      <c r="C408" s="85"/>
    </row>
    <row r="409" spans="1:3" ht="27.95" customHeight="1">
      <c r="A409" s="85"/>
      <c r="B409" s="85"/>
      <c r="C409" s="85"/>
    </row>
    <row r="410" spans="1:3" ht="27.95" customHeight="1">
      <c r="A410" s="85"/>
      <c r="B410" s="85"/>
      <c r="C410" s="85"/>
    </row>
    <row r="411" spans="1:3" ht="27.95" customHeight="1">
      <c r="A411" s="85"/>
      <c r="B411" s="85"/>
      <c r="C411" s="85"/>
    </row>
    <row r="412" spans="1:3" ht="27.95" customHeight="1">
      <c r="A412" s="85"/>
      <c r="B412" s="85"/>
      <c r="C412" s="85"/>
    </row>
    <row r="413" spans="1:3" ht="27.95" customHeight="1">
      <c r="A413" s="85"/>
      <c r="B413" s="85"/>
      <c r="C413" s="85"/>
    </row>
    <row r="414" spans="1:3" ht="27.95" customHeight="1">
      <c r="A414" s="85"/>
      <c r="B414" s="85"/>
      <c r="C414" s="85"/>
    </row>
    <row r="415" spans="1:3" ht="27.95" customHeight="1">
      <c r="A415" s="85"/>
      <c r="B415" s="85"/>
      <c r="C415" s="85"/>
    </row>
    <row r="416" spans="1:3" ht="27.95" customHeight="1">
      <c r="A416" s="85"/>
      <c r="B416" s="85"/>
      <c r="C416" s="85"/>
    </row>
    <row r="417" spans="1:3" ht="27.95" customHeight="1">
      <c r="A417" s="85"/>
      <c r="B417" s="85"/>
      <c r="C417" s="85"/>
    </row>
    <row r="418" spans="1:3" ht="27.95" customHeight="1">
      <c r="A418" s="85"/>
      <c r="B418" s="85"/>
      <c r="C418" s="85"/>
    </row>
    <row r="419" spans="1:3" ht="27.95" customHeight="1">
      <c r="A419" s="85"/>
      <c r="B419" s="85"/>
      <c r="C419" s="85"/>
    </row>
    <row r="420" spans="1:3" ht="27.95" customHeight="1">
      <c r="A420" s="85"/>
      <c r="B420" s="85"/>
      <c r="C420" s="85"/>
    </row>
    <row r="421" spans="1:3" ht="27.95" customHeight="1">
      <c r="A421" s="85"/>
      <c r="B421" s="85"/>
      <c r="C421" s="85"/>
    </row>
    <row r="422" spans="1:3" ht="27.95" customHeight="1">
      <c r="A422" s="85"/>
      <c r="B422" s="85"/>
      <c r="C422" s="85"/>
    </row>
    <row r="423" spans="1:3" ht="27.95" customHeight="1">
      <c r="A423" s="85"/>
      <c r="B423" s="85"/>
      <c r="C423" s="85"/>
    </row>
    <row r="424" spans="1:3" ht="27.95" customHeight="1">
      <c r="A424" s="85"/>
      <c r="B424" s="85"/>
      <c r="C424" s="85"/>
    </row>
    <row r="425" spans="1:3" ht="27.95" customHeight="1">
      <c r="A425" s="85"/>
      <c r="B425" s="85"/>
      <c r="C425" s="85"/>
    </row>
    <row r="426" spans="1:3" ht="27.95" customHeight="1">
      <c r="A426" s="85"/>
      <c r="B426" s="85"/>
      <c r="C426" s="85"/>
    </row>
    <row r="427" spans="1:3" ht="27.95" customHeight="1">
      <c r="A427" s="85"/>
      <c r="B427" s="85"/>
      <c r="C427" s="85"/>
    </row>
    <row r="428" spans="1:3" ht="27.95" customHeight="1">
      <c r="A428" s="85"/>
      <c r="B428" s="85"/>
      <c r="C428" s="85"/>
    </row>
    <row r="429" spans="1:3" ht="27.95" customHeight="1">
      <c r="A429" s="85"/>
      <c r="B429" s="85"/>
      <c r="C429" s="85"/>
    </row>
    <row r="430" spans="1:3" ht="27.95" customHeight="1">
      <c r="A430" s="85"/>
      <c r="B430" s="85"/>
      <c r="C430" s="85"/>
    </row>
    <row r="431" spans="1:3" ht="27.95" customHeight="1">
      <c r="A431" s="85"/>
      <c r="B431" s="85"/>
      <c r="C431" s="85"/>
    </row>
    <row r="432" spans="1:3" ht="27.95" customHeight="1">
      <c r="A432" s="85"/>
      <c r="B432" s="85"/>
      <c r="C432" s="85"/>
    </row>
    <row r="433" spans="1:3" ht="27.95" customHeight="1">
      <c r="A433" s="85"/>
      <c r="B433" s="85"/>
      <c r="C433" s="85"/>
    </row>
    <row r="434" spans="1:3" ht="27.95" customHeight="1">
      <c r="A434" s="85"/>
      <c r="B434" s="85"/>
      <c r="C434" s="85"/>
    </row>
    <row r="435" spans="1:3" ht="27.95" customHeight="1">
      <c r="A435" s="85"/>
      <c r="B435" s="85"/>
      <c r="C435" s="85"/>
    </row>
    <row r="436" spans="1:3" ht="27.95" customHeight="1">
      <c r="A436" s="85"/>
      <c r="B436" s="85"/>
      <c r="C436" s="85"/>
    </row>
    <row r="437" spans="1:3" ht="27.95" customHeight="1">
      <c r="A437" s="85"/>
      <c r="B437" s="85"/>
      <c r="C437" s="85"/>
    </row>
    <row r="438" spans="1:3" ht="27.95" customHeight="1">
      <c r="A438" s="85"/>
      <c r="B438" s="85"/>
      <c r="C438" s="85"/>
    </row>
    <row r="439" spans="1:3" ht="27.95" customHeight="1">
      <c r="A439" s="85"/>
      <c r="B439" s="85"/>
      <c r="C439" s="85"/>
    </row>
    <row r="440" spans="1:3" ht="27.95" customHeight="1">
      <c r="A440" s="85"/>
      <c r="B440" s="85"/>
      <c r="C440" s="85"/>
    </row>
    <row r="441" spans="1:3" ht="27.95" customHeight="1">
      <c r="A441" s="85"/>
      <c r="B441" s="85"/>
      <c r="C441" s="85"/>
    </row>
    <row r="442" spans="1:3" ht="27.95" customHeight="1">
      <c r="A442" s="85"/>
      <c r="B442" s="85"/>
      <c r="C442" s="85"/>
    </row>
    <row r="443" spans="1:3" ht="27.95" customHeight="1">
      <c r="A443" s="85"/>
      <c r="B443" s="85"/>
      <c r="C443" s="85"/>
    </row>
    <row r="444" spans="1:3" ht="27.95" customHeight="1">
      <c r="A444" s="85"/>
      <c r="B444" s="85"/>
      <c r="C444" s="85"/>
    </row>
    <row r="445" spans="1:3" ht="27.95" customHeight="1">
      <c r="A445" s="85"/>
      <c r="B445" s="85"/>
      <c r="C445" s="85"/>
    </row>
    <row r="446" spans="1:3" ht="27.95" customHeight="1">
      <c r="A446" s="85"/>
      <c r="B446" s="85"/>
      <c r="C446" s="85"/>
    </row>
    <row r="447" spans="1:3" ht="27.95" customHeight="1">
      <c r="A447" s="85"/>
      <c r="B447" s="85"/>
      <c r="C447" s="85"/>
    </row>
    <row r="448" spans="1:3" ht="27.95" customHeight="1">
      <c r="A448" s="85"/>
      <c r="B448" s="85"/>
      <c r="C448" s="85"/>
    </row>
    <row r="449" spans="1:3" ht="27.95" customHeight="1">
      <c r="A449" s="85"/>
      <c r="B449" s="85"/>
      <c r="C449" s="85"/>
    </row>
    <row r="450" spans="1:3" ht="27.95" customHeight="1">
      <c r="A450" s="85"/>
      <c r="B450" s="85"/>
      <c r="C450" s="85"/>
    </row>
    <row r="451" spans="1:3" ht="27.95" customHeight="1">
      <c r="A451" s="85"/>
      <c r="B451" s="85"/>
      <c r="C451" s="85"/>
    </row>
    <row r="452" spans="1:3" ht="27.95" customHeight="1">
      <c r="A452" s="85"/>
      <c r="B452" s="85"/>
      <c r="C452" s="85"/>
    </row>
    <row r="453" spans="1:3" ht="27.95" customHeight="1">
      <c r="A453" s="85"/>
      <c r="B453" s="85"/>
      <c r="C453" s="85"/>
    </row>
    <row r="454" spans="1:3" ht="27.95" customHeight="1">
      <c r="A454" s="85"/>
      <c r="B454" s="85"/>
      <c r="C454" s="85"/>
    </row>
    <row r="455" spans="1:3" ht="27.95" customHeight="1">
      <c r="A455" s="85"/>
      <c r="B455" s="85"/>
      <c r="C455" s="85"/>
    </row>
    <row r="456" spans="1:3" ht="27.95" customHeight="1">
      <c r="A456" s="85"/>
      <c r="B456" s="85"/>
      <c r="C456" s="85"/>
    </row>
    <row r="457" spans="1:3" ht="27.95" customHeight="1">
      <c r="A457" s="85"/>
      <c r="B457" s="85"/>
      <c r="C457" s="85"/>
    </row>
    <row r="458" spans="1:3" ht="27.95" customHeight="1">
      <c r="A458" s="85"/>
      <c r="B458" s="85"/>
      <c r="C458" s="85"/>
    </row>
    <row r="459" spans="1:3" ht="27.95" customHeight="1">
      <c r="A459" s="85"/>
      <c r="B459" s="85"/>
      <c r="C459" s="85"/>
    </row>
    <row r="460" spans="1:3" ht="27.95" customHeight="1">
      <c r="A460" s="85"/>
      <c r="B460" s="85"/>
      <c r="C460" s="85"/>
    </row>
    <row r="461" spans="1:3" ht="27.95" customHeight="1">
      <c r="A461" s="85"/>
      <c r="B461" s="85"/>
      <c r="C461" s="85"/>
    </row>
    <row r="462" spans="1:3" ht="27.95" customHeight="1">
      <c r="A462" s="85"/>
      <c r="B462" s="85"/>
      <c r="C462" s="85"/>
    </row>
    <row r="463" spans="1:3" ht="27.95" customHeight="1">
      <c r="A463" s="85"/>
      <c r="B463" s="85"/>
      <c r="C463" s="85"/>
    </row>
    <row r="464" spans="1:3" ht="27.95" customHeight="1">
      <c r="A464" s="85"/>
      <c r="B464" s="85"/>
      <c r="C464" s="85"/>
    </row>
    <row r="465" spans="1:3" ht="27.95" customHeight="1">
      <c r="A465" s="85"/>
      <c r="B465" s="85"/>
      <c r="C465" s="85"/>
    </row>
    <row r="466" spans="1:3" ht="27.95" customHeight="1">
      <c r="A466" s="85"/>
      <c r="B466" s="85"/>
      <c r="C466" s="85"/>
    </row>
    <row r="467" spans="1:3" ht="27.95" customHeight="1">
      <c r="A467" s="85"/>
      <c r="B467" s="85"/>
      <c r="C467" s="85"/>
    </row>
    <row r="468" spans="1:3" ht="27.95" customHeight="1">
      <c r="A468" s="85"/>
      <c r="B468" s="85"/>
      <c r="C468" s="85"/>
    </row>
    <row r="469" spans="1:3" ht="27.95" customHeight="1">
      <c r="A469" s="85"/>
      <c r="B469" s="85"/>
      <c r="C469" s="85"/>
    </row>
    <row r="470" spans="1:3" ht="27.95" customHeight="1">
      <c r="A470" s="85"/>
      <c r="B470" s="85"/>
      <c r="C470" s="85"/>
    </row>
    <row r="471" spans="1:3" ht="27.95" customHeight="1">
      <c r="A471" s="85"/>
      <c r="B471" s="85"/>
      <c r="C471" s="85"/>
    </row>
    <row r="472" spans="1:3" ht="27.95" customHeight="1">
      <c r="A472" s="85"/>
      <c r="B472" s="85"/>
      <c r="C472" s="85"/>
    </row>
    <row r="473" spans="1:3" ht="27.95" customHeight="1">
      <c r="A473" s="85"/>
      <c r="B473" s="85"/>
      <c r="C473" s="85"/>
    </row>
    <row r="474" spans="1:3" ht="27.95" customHeight="1">
      <c r="A474" s="85"/>
      <c r="B474" s="85"/>
      <c r="C474" s="85"/>
    </row>
    <row r="475" spans="1:3" ht="27.95" customHeight="1">
      <c r="A475" s="85"/>
      <c r="B475" s="85"/>
      <c r="C475" s="85"/>
    </row>
    <row r="476" spans="1:3" ht="27.95" customHeight="1">
      <c r="A476" s="85"/>
      <c r="B476" s="85"/>
      <c r="C476" s="85"/>
    </row>
    <row r="477" spans="1:3" ht="27.95" customHeight="1">
      <c r="A477" s="85"/>
      <c r="B477" s="85"/>
      <c r="C477" s="85"/>
    </row>
    <row r="478" spans="1:3" ht="27.95" customHeight="1">
      <c r="A478" s="85"/>
      <c r="B478" s="85"/>
      <c r="C478" s="85"/>
    </row>
    <row r="479" spans="1:3" ht="27.95" customHeight="1">
      <c r="A479" s="85"/>
      <c r="B479" s="85"/>
      <c r="C479" s="85"/>
    </row>
    <row r="480" spans="1:3" ht="27.95" customHeight="1">
      <c r="A480" s="85"/>
      <c r="B480" s="85"/>
      <c r="C480" s="85"/>
    </row>
    <row r="481" spans="1:3" ht="27.95" customHeight="1">
      <c r="A481" s="85"/>
      <c r="B481" s="85"/>
      <c r="C481" s="85"/>
    </row>
    <row r="482" spans="1:3" ht="27.95" customHeight="1">
      <c r="A482" s="85"/>
      <c r="B482" s="85"/>
      <c r="C482" s="85"/>
    </row>
    <row r="483" spans="1:3" ht="27.95" customHeight="1">
      <c r="A483" s="85"/>
      <c r="B483" s="85"/>
      <c r="C483" s="85"/>
    </row>
    <row r="484" spans="1:3" ht="27.95" customHeight="1">
      <c r="A484" s="85"/>
      <c r="B484" s="85"/>
      <c r="C484" s="85"/>
    </row>
    <row r="485" spans="1:3" ht="27.95" customHeight="1">
      <c r="A485" s="85"/>
      <c r="B485" s="85"/>
      <c r="C485" s="85"/>
    </row>
    <row r="486" spans="1:3" ht="27.95" customHeight="1">
      <c r="A486" s="85"/>
      <c r="B486" s="85"/>
      <c r="C486" s="85"/>
    </row>
    <row r="487" spans="1:3" ht="27.95" customHeight="1">
      <c r="A487" s="85"/>
      <c r="B487" s="85"/>
      <c r="C487" s="85"/>
    </row>
    <row r="488" spans="1:3" ht="27.95" customHeight="1">
      <c r="A488" s="85"/>
      <c r="B488" s="85"/>
      <c r="C488" s="85"/>
    </row>
    <row r="489" spans="1:3" ht="27.95" customHeight="1">
      <c r="A489" s="85"/>
      <c r="B489" s="85"/>
      <c r="C489" s="85"/>
    </row>
    <row r="490" spans="1:3" ht="27.95" customHeight="1">
      <c r="A490" s="85"/>
      <c r="B490" s="85"/>
      <c r="C490" s="85"/>
    </row>
    <row r="491" spans="1:3" ht="27.95" customHeight="1">
      <c r="A491" s="85"/>
      <c r="B491" s="85"/>
      <c r="C491" s="85"/>
    </row>
    <row r="492" spans="1:3" ht="27.95" customHeight="1">
      <c r="A492" s="85"/>
      <c r="B492" s="85"/>
      <c r="C492" s="85"/>
    </row>
    <row r="493" spans="1:3" ht="27.95" customHeight="1">
      <c r="A493" s="85"/>
      <c r="B493" s="85"/>
      <c r="C493" s="85"/>
    </row>
    <row r="494" spans="1:3" ht="27.95" customHeight="1">
      <c r="A494" s="85"/>
      <c r="B494" s="85"/>
      <c r="C494" s="85"/>
    </row>
    <row r="495" spans="1:3" ht="27.95" customHeight="1">
      <c r="A495" s="85"/>
      <c r="B495" s="85"/>
      <c r="C495" s="85"/>
    </row>
    <row r="496" spans="1:3" ht="27.95" customHeight="1">
      <c r="A496" s="85"/>
      <c r="B496" s="85"/>
      <c r="C496" s="85"/>
    </row>
    <row r="497" spans="1:3" ht="27.95" customHeight="1">
      <c r="A497" s="85"/>
      <c r="B497" s="85"/>
      <c r="C497" s="85"/>
    </row>
    <row r="498" spans="1:3" ht="27.95" customHeight="1">
      <c r="A498" s="85"/>
      <c r="B498" s="85"/>
      <c r="C498" s="85"/>
    </row>
    <row r="499" spans="1:3" ht="27.95" customHeight="1">
      <c r="A499" s="85"/>
      <c r="B499" s="85"/>
      <c r="C499" s="85"/>
    </row>
    <row r="500" spans="1:3" ht="27.95" customHeight="1">
      <c r="A500" s="85"/>
      <c r="B500" s="85"/>
      <c r="C500" s="85"/>
    </row>
    <row r="501" spans="1:3" ht="27.95" customHeight="1">
      <c r="A501" s="85"/>
      <c r="B501" s="85"/>
      <c r="C501" s="85"/>
    </row>
    <row r="502" spans="1:3" ht="27.95" customHeight="1">
      <c r="A502" s="85"/>
      <c r="B502" s="85"/>
      <c r="C502" s="85"/>
    </row>
    <row r="503" spans="1:3" ht="27.95" customHeight="1">
      <c r="A503" s="85"/>
      <c r="B503" s="85"/>
      <c r="C503" s="85"/>
    </row>
    <row r="504" spans="1:3" ht="27.95" customHeight="1">
      <c r="A504" s="85"/>
      <c r="B504" s="85"/>
      <c r="C504" s="85"/>
    </row>
    <row r="505" spans="1:3" ht="27.95" customHeight="1">
      <c r="A505" s="85"/>
      <c r="B505" s="85"/>
      <c r="C505" s="85"/>
    </row>
    <row r="506" spans="1:3" ht="27.95" customHeight="1">
      <c r="A506" s="85"/>
      <c r="B506" s="85"/>
      <c r="C506" s="85"/>
    </row>
    <row r="507" spans="1:3" ht="27.95" customHeight="1">
      <c r="A507" s="85"/>
      <c r="B507" s="85"/>
      <c r="C507" s="85"/>
    </row>
    <row r="508" spans="1:3" ht="27.95" customHeight="1">
      <c r="A508" s="85"/>
      <c r="B508" s="85"/>
      <c r="C508" s="85"/>
    </row>
    <row r="509" spans="1:3" ht="27.95" customHeight="1">
      <c r="A509" s="85"/>
      <c r="B509" s="85"/>
      <c r="C509" s="85"/>
    </row>
    <row r="510" spans="1:3" ht="27.95" customHeight="1">
      <c r="A510" s="85"/>
      <c r="B510" s="85"/>
      <c r="C510" s="85"/>
    </row>
    <row r="511" spans="1:3" ht="27.95" customHeight="1">
      <c r="A511" s="85"/>
      <c r="B511" s="85"/>
      <c r="C511" s="85"/>
    </row>
    <row r="512" spans="1:3" ht="27.95" customHeight="1">
      <c r="A512" s="85"/>
      <c r="B512" s="85"/>
      <c r="C512" s="85"/>
    </row>
    <row r="513" spans="1:3" ht="27.95" customHeight="1">
      <c r="A513" s="85"/>
      <c r="B513" s="85"/>
      <c r="C513" s="85"/>
    </row>
    <row r="514" spans="1:3" ht="27.95" customHeight="1">
      <c r="A514" s="85"/>
      <c r="B514" s="85"/>
      <c r="C514" s="85"/>
    </row>
    <row r="515" spans="1:3" ht="27.95" customHeight="1">
      <c r="A515" s="85"/>
      <c r="B515" s="85"/>
      <c r="C515" s="85"/>
    </row>
    <row r="516" spans="1:3" ht="27.95" customHeight="1">
      <c r="A516" s="85"/>
      <c r="B516" s="85"/>
      <c r="C516" s="85"/>
    </row>
    <row r="517" spans="1:3" ht="27.95" customHeight="1">
      <c r="A517" s="85"/>
      <c r="B517" s="85"/>
      <c r="C517" s="85"/>
    </row>
    <row r="518" spans="1:3" ht="27.95" customHeight="1">
      <c r="A518" s="85"/>
      <c r="B518" s="85"/>
      <c r="C518" s="85"/>
    </row>
    <row r="519" spans="1:3" ht="27.95" customHeight="1">
      <c r="A519" s="85"/>
      <c r="B519" s="85"/>
      <c r="C519" s="85"/>
    </row>
    <row r="520" spans="1:3" ht="27.95" customHeight="1">
      <c r="A520" s="85"/>
      <c r="B520" s="85"/>
      <c r="C520" s="85"/>
    </row>
    <row r="521" spans="1:3" ht="27.95" customHeight="1">
      <c r="A521" s="85"/>
      <c r="B521" s="85"/>
      <c r="C521" s="85"/>
    </row>
    <row r="522" spans="1:3" ht="27.95" customHeight="1">
      <c r="A522" s="85"/>
      <c r="B522" s="85"/>
      <c r="C522" s="85"/>
    </row>
    <row r="523" spans="1:3" ht="27.95" customHeight="1">
      <c r="A523" s="85"/>
      <c r="B523" s="85"/>
      <c r="C523" s="85"/>
    </row>
  </sheetData>
  <pageMargins left="0.7" right="0.7" top="0.75" bottom="0.75" header="0.3" footer="0.3"/>
  <pageSetup paperSize="9" scale="97" fitToHeight="0" orientation="landscape" horizontalDpi="4294967293" verticalDpi="0" r:id="rId1"/>
  <rowBreaks count="3" manualBreakCount="3">
    <brk id="18" max="16383" man="1"/>
    <brk id="36" max="16383" man="1"/>
    <brk id="54" max="16383" man="1"/>
  </rowBreaks>
  <colBreaks count="2" manualBreakCount="2">
    <brk id="1" max="1048575" man="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73"/>
  <sheetViews>
    <sheetView showGridLines="0" workbookViewId="0">
      <selection activeCell="C58" sqref="C58"/>
    </sheetView>
  </sheetViews>
  <sheetFormatPr defaultColWidth="8.88671875" defaultRowHeight="18.75"/>
  <cols>
    <col min="1" max="1" width="42.77734375" style="40" customWidth="1"/>
    <col min="2" max="2" width="5.88671875" style="54" bestFit="1" customWidth="1"/>
    <col min="3" max="3" width="54.5546875" style="50" customWidth="1"/>
    <col min="4" max="16384" width="8.88671875" style="17"/>
  </cols>
  <sheetData>
    <row r="2" spans="1:3" s="24" customFormat="1">
      <c r="A2" s="39" t="str">
        <f>'Order List'!C2</f>
        <v>Title</v>
      </c>
      <c r="B2" s="51" t="s">
        <v>35</v>
      </c>
      <c r="C2" s="52" t="s">
        <v>46</v>
      </c>
    </row>
    <row r="3" spans="1:3" s="24" customFormat="1">
      <c r="A3" s="39" t="s">
        <v>38</v>
      </c>
      <c r="B3" s="53"/>
      <c r="C3" s="52"/>
    </row>
    <row r="4" spans="1:3" s="68" customFormat="1" ht="30" customHeight="1">
      <c r="A4" s="65" t="str">
        <f>'Order List'!C3</f>
        <v>Southbank</v>
      </c>
      <c r="B4" s="66"/>
      <c r="C4" s="67"/>
    </row>
    <row r="5" spans="1:3" s="68" customFormat="1" ht="30" customHeight="1">
      <c r="A5" s="65" t="str">
        <f>'Order List'!C4</f>
        <v xml:space="preserve">The Botanist’s Book </v>
      </c>
      <c r="B5" s="66"/>
      <c r="C5" s="67"/>
    </row>
    <row r="6" spans="1:3" s="68" customFormat="1" ht="30" customHeight="1">
      <c r="A6" s="65" t="str">
        <f>'Order List'!C5</f>
        <v>Three's A Crowd</v>
      </c>
      <c r="B6" s="66"/>
      <c r="C6" s="67"/>
    </row>
    <row r="7" spans="1:3" s="68" customFormat="1" ht="30" customHeight="1">
      <c r="A7" s="65" t="str">
        <f>'Order List'!C6</f>
        <v>Death By Ink</v>
      </c>
      <c r="B7" s="66"/>
      <c r="C7" s="67"/>
    </row>
    <row r="8" spans="1:3" s="68" customFormat="1" ht="30" customHeight="1">
      <c r="A8" s="65" t="str">
        <f>'Order List'!C7</f>
        <v>Grazing Ponies</v>
      </c>
      <c r="B8" s="66"/>
      <c r="C8" s="67"/>
    </row>
    <row r="9" spans="1:3" s="68" customFormat="1" ht="30" customHeight="1">
      <c r="A9" s="65" t="str">
        <f>'Order List'!C8</f>
        <v>The Look</v>
      </c>
      <c r="B9" s="66"/>
      <c r="C9" s="67"/>
    </row>
    <row r="10" spans="1:3" s="68" customFormat="1" ht="30" customHeight="1">
      <c r="A10" s="65" t="str">
        <f>'Order List'!C9</f>
        <v>Cheryl</v>
      </c>
      <c r="B10" s="66"/>
      <c r="C10" s="67"/>
    </row>
    <row r="11" spans="1:3" s="72" customFormat="1">
      <c r="A11" s="69"/>
      <c r="B11" s="70"/>
      <c r="C11" s="71"/>
    </row>
    <row r="12" spans="1:3" s="74" customFormat="1">
      <c r="A12" s="73" t="s">
        <v>39</v>
      </c>
      <c r="B12" s="66"/>
      <c r="C12" s="66"/>
    </row>
    <row r="13" spans="1:3" s="68" customFormat="1" ht="30" customHeight="1">
      <c r="A13" s="65" t="str">
        <f>'Order List'!C12</f>
        <v>Painted lady</v>
      </c>
      <c r="B13" s="66"/>
      <c r="C13" s="67"/>
    </row>
    <row r="14" spans="1:3" s="68" customFormat="1" ht="30" customHeight="1">
      <c r="A14" s="65" t="str">
        <f>'Order List'!C13</f>
        <v>Caught On Camera</v>
      </c>
      <c r="B14" s="66"/>
      <c r="C14" s="67"/>
    </row>
    <row r="15" spans="1:3" s="68" customFormat="1" ht="30" customHeight="1">
      <c r="A15" s="65" t="str">
        <f>'Order List'!C14</f>
        <v>Extinction Rebellion</v>
      </c>
      <c r="B15" s="66"/>
      <c r="C15" s="67"/>
    </row>
    <row r="16" spans="1:3" s="68" customFormat="1" ht="30" customHeight="1">
      <c r="A16" s="65" t="str">
        <f>'Order List'!C15</f>
        <v>Dead Wood</v>
      </c>
      <c r="B16" s="66"/>
      <c r="C16" s="67"/>
    </row>
    <row r="17" spans="1:3" s="68" customFormat="1" ht="30" customHeight="1">
      <c r="A17" s="65" t="str">
        <f>'Order List'!C16</f>
        <v>And Now by Popular Demand</v>
      </c>
      <c r="B17" s="66"/>
      <c r="C17" s="67"/>
    </row>
    <row r="18" spans="1:3" s="68" customFormat="1" ht="30" customHeight="1">
      <c r="A18" s="65" t="str">
        <f>'Order List'!C17</f>
        <v xml:space="preserve">Sheer Elegance </v>
      </c>
      <c r="B18" s="66"/>
      <c r="C18" s="67"/>
    </row>
    <row r="19" spans="1:3" s="68" customFormat="1" ht="30" customHeight="1">
      <c r="A19" s="65" t="str">
        <f>'Order List'!C43</f>
        <v>Lioness Bathed In Early Morning Light</v>
      </c>
      <c r="B19" s="66"/>
      <c r="C19" s="67"/>
    </row>
    <row r="20" spans="1:3" s="74" customFormat="1">
      <c r="A20" s="73" t="s">
        <v>36</v>
      </c>
      <c r="B20" s="75" t="s">
        <v>35</v>
      </c>
      <c r="C20" s="66" t="s">
        <v>46</v>
      </c>
    </row>
    <row r="21" spans="1:3" s="74" customFormat="1">
      <c r="A21" s="73" t="s">
        <v>40</v>
      </c>
      <c r="B21" s="66"/>
      <c r="C21" s="66"/>
    </row>
    <row r="22" spans="1:3" s="68" customFormat="1" ht="30" customHeight="1">
      <c r="A22" s="65" t="str">
        <f>'Order List'!C21</f>
        <v xml:space="preserve">The Washing Line at Rovinj </v>
      </c>
      <c r="B22" s="66"/>
      <c r="C22" s="67"/>
    </row>
    <row r="23" spans="1:3" s="68" customFormat="1" ht="30" customHeight="1">
      <c r="A23" s="65" t="str">
        <f>'Order List'!C22</f>
        <v>Beach Huts In Motion</v>
      </c>
      <c r="B23" s="66"/>
      <c r="C23" s="67"/>
    </row>
    <row r="24" spans="1:3" s="68" customFormat="1" ht="30" customHeight="1">
      <c r="A24" s="65" t="str">
        <f>'Order List'!C23</f>
        <v>Amberley Bridge</v>
      </c>
      <c r="B24" s="66"/>
      <c r="C24" s="67"/>
    </row>
    <row r="25" spans="1:3" s="68" customFormat="1" ht="30" customHeight="1">
      <c r="A25" s="76" t="str">
        <f>'Order List'!C24</f>
        <v>Smokin' Drums</v>
      </c>
      <c r="B25" s="66"/>
      <c r="C25" s="67"/>
    </row>
    <row r="26" spans="1:3" s="68" customFormat="1" ht="30" customHeight="1">
      <c r="A26" s="65" t="str">
        <f>'Order List'!C25</f>
        <v>Green Beetle on Dog Rose</v>
      </c>
      <c r="B26" s="66"/>
      <c r="C26" s="67"/>
    </row>
    <row r="27" spans="1:3" s="68" customFormat="1" ht="30" customHeight="1">
      <c r="A27" s="65" t="str">
        <f>'Order List'!C26</f>
        <v>Active Cubs</v>
      </c>
      <c r="B27" s="66"/>
      <c r="C27" s="67"/>
    </row>
    <row r="28" spans="1:3" s="68" customFormat="1" ht="30" customHeight="1">
      <c r="A28" s="65" t="str">
        <f>'Order List'!C27</f>
        <v>Sussex Dawn</v>
      </c>
      <c r="B28" s="66"/>
      <c r="C28" s="67"/>
    </row>
    <row r="29" spans="1:3" s="72" customFormat="1">
      <c r="A29" s="69"/>
      <c r="B29" s="70"/>
      <c r="C29" s="71"/>
    </row>
    <row r="30" spans="1:3" s="74" customFormat="1">
      <c r="A30" s="73" t="s">
        <v>41</v>
      </c>
      <c r="B30" s="66"/>
      <c r="C30" s="66"/>
    </row>
    <row r="31" spans="1:3" s="68" customFormat="1" ht="30" customHeight="1">
      <c r="A31" s="65" t="str">
        <f>'Order List'!C30</f>
        <v>Cat and Fiddle</v>
      </c>
      <c r="B31" s="66"/>
      <c r="C31" s="67"/>
    </row>
    <row r="32" spans="1:3" s="68" customFormat="1" ht="30" customHeight="1">
      <c r="A32" s="65" t="str">
        <f>'Order List'!C31</f>
        <v>Corfe Castle</v>
      </c>
      <c r="B32" s="66"/>
      <c r="C32" s="67"/>
    </row>
    <row r="33" spans="1:3" s="68" customFormat="1" ht="30" customHeight="1">
      <c r="A33" s="65" t="str">
        <f>'Order List'!C32</f>
        <v xml:space="preserve">Skadsfjordn Bay, Iceland </v>
      </c>
      <c r="B33" s="66"/>
      <c r="C33" s="67"/>
    </row>
    <row r="34" spans="1:3" s="68" customFormat="1" ht="30" customHeight="1">
      <c r="A34" s="65" t="str">
        <f>'Order List'!C18</f>
        <v>Young Love</v>
      </c>
      <c r="B34" s="66"/>
      <c r="C34" s="67"/>
    </row>
    <row r="35" spans="1:3" s="68" customFormat="1" ht="30" customHeight="1">
      <c r="A35" s="65" t="str">
        <f>'Order List'!C34</f>
        <v>Dandelion Seed Head</v>
      </c>
      <c r="B35" s="66"/>
      <c r="C35" s="67"/>
    </row>
    <row r="36" spans="1:3" s="68" customFormat="1" ht="30" customHeight="1">
      <c r="A36" s="65" t="str">
        <f>'Order List'!C35</f>
        <v>Bugs Life</v>
      </c>
      <c r="B36" s="66"/>
      <c r="C36" s="67"/>
    </row>
    <row r="37" spans="1:3" s="68" customFormat="1" ht="30" customHeight="1">
      <c r="A37" s="65" t="str">
        <f>'Order List'!C36</f>
        <v>Mammoth Springs, Yellowstone</v>
      </c>
      <c r="B37" s="66"/>
      <c r="C37" s="67"/>
    </row>
    <row r="38" spans="1:3" s="74" customFormat="1">
      <c r="A38" s="73" t="s">
        <v>36</v>
      </c>
      <c r="B38" s="75" t="s">
        <v>35</v>
      </c>
      <c r="C38" s="66" t="s">
        <v>46</v>
      </c>
    </row>
    <row r="39" spans="1:3" s="74" customFormat="1">
      <c r="A39" s="73" t="s">
        <v>42</v>
      </c>
      <c r="B39" s="66"/>
      <c r="C39" s="66"/>
    </row>
    <row r="40" spans="1:3" s="68" customFormat="1" ht="30" customHeight="1">
      <c r="A40" s="65" t="str">
        <f>'Order List'!C39</f>
        <v>Tree Study</v>
      </c>
      <c r="B40" s="66"/>
      <c r="C40" s="67"/>
    </row>
    <row r="41" spans="1:3" s="68" customFormat="1" ht="30" customHeight="1">
      <c r="A41" s="65" t="str">
        <f>'Order List'!C40</f>
        <v>Morning Sun, Carnac</v>
      </c>
      <c r="B41" s="66"/>
      <c r="C41" s="67"/>
    </row>
    <row r="42" spans="1:3" s="68" customFormat="1" ht="30" customHeight="1">
      <c r="A42" s="65" t="str">
        <f>'Order List'!C41</f>
        <v>Ivory Flame</v>
      </c>
      <c r="B42" s="66"/>
      <c r="C42" s="67"/>
    </row>
    <row r="43" spans="1:3" s="68" customFormat="1" ht="30" customHeight="1">
      <c r="A43" s="65" t="str">
        <f>'Order List'!C42</f>
        <v xml:space="preserve">Coedydd Beddgelert </v>
      </c>
      <c r="B43" s="66"/>
      <c r="C43" s="67"/>
    </row>
    <row r="44" spans="1:3" s="68" customFormat="1" ht="30" customHeight="1">
      <c r="A44" s="65" t="str">
        <f>'Order List'!C33</f>
        <v>Curious Mountain Hare Monadhliath Mountains</v>
      </c>
      <c r="B44" s="66"/>
      <c r="C44" s="67"/>
    </row>
    <row r="45" spans="1:3" s="68" customFormat="1" ht="30" customHeight="1">
      <c r="A45" s="65" t="str">
        <f>'Order List'!C44</f>
        <v>Plaza D'Espana</v>
      </c>
      <c r="B45" s="66"/>
      <c r="C45" s="67"/>
    </row>
    <row r="46" spans="1:3" s="68" customFormat="1" ht="30" customHeight="1">
      <c r="A46" s="65" t="str">
        <f>'Order List'!C45</f>
        <v xml:space="preserve">Ascension </v>
      </c>
      <c r="B46" s="66"/>
      <c r="C46" s="67"/>
    </row>
    <row r="47" spans="1:3" s="72" customFormat="1">
      <c r="A47" s="69"/>
      <c r="B47" s="70"/>
      <c r="C47" s="71"/>
    </row>
    <row r="48" spans="1:3" s="74" customFormat="1">
      <c r="A48" s="73" t="s">
        <v>43</v>
      </c>
      <c r="B48" s="66"/>
      <c r="C48" s="66"/>
    </row>
    <row r="49" spans="1:3" s="68" customFormat="1" ht="30" customHeight="1">
      <c r="A49" s="65" t="str">
        <f>'Order List'!C48</f>
        <v>Harvest Of The Grape</v>
      </c>
      <c r="B49" s="66"/>
      <c r="C49" s="67"/>
    </row>
    <row r="50" spans="1:3" s="68" customFormat="1" ht="30" customHeight="1">
      <c r="A50" s="65" t="str">
        <f>'Order List'!C49</f>
        <v>Pulsatilla</v>
      </c>
      <c r="B50" s="66"/>
      <c r="C50" s="67"/>
    </row>
    <row r="51" spans="1:3" s="68" customFormat="1" ht="30" customHeight="1">
      <c r="A51" s="65" t="str">
        <f>'Order List'!C50</f>
        <v>Great Spotted Woodpecker</v>
      </c>
      <c r="B51" s="66"/>
      <c r="C51" s="67"/>
    </row>
    <row r="52" spans="1:3" s="68" customFormat="1" ht="30" customHeight="1">
      <c r="A52" s="65" t="str">
        <f>'Order List'!C51</f>
        <v xml:space="preserve">Canary Wharf </v>
      </c>
      <c r="B52" s="66"/>
      <c r="C52" s="67"/>
    </row>
    <row r="53" spans="1:3" s="68" customFormat="1" ht="30" customHeight="1">
      <c r="A53" s="65" t="str">
        <f>'Order List'!C24</f>
        <v>Smokin' Drums</v>
      </c>
      <c r="B53" s="66"/>
      <c r="C53" s="67"/>
    </row>
    <row r="54" spans="1:3" s="68" customFormat="1" ht="30" customHeight="1">
      <c r="A54" s="65" t="str">
        <f>'Order List'!C53</f>
        <v>Stacked Chairs, Abstract</v>
      </c>
      <c r="B54" s="66"/>
      <c r="C54" s="67"/>
    </row>
    <row r="55" spans="1:3" s="68" customFormat="1" ht="30" customHeight="1">
      <c r="A55" s="65" t="str">
        <f>'Order List'!C54</f>
        <v>A Fine Catch</v>
      </c>
      <c r="B55" s="66"/>
      <c r="C55" s="67"/>
    </row>
    <row r="56" spans="1:3" s="74" customFormat="1">
      <c r="A56" s="73" t="s">
        <v>36</v>
      </c>
      <c r="B56" s="75" t="s">
        <v>35</v>
      </c>
      <c r="C56" s="66" t="s">
        <v>46</v>
      </c>
    </row>
    <row r="57" spans="1:3" s="74" customFormat="1">
      <c r="A57" s="73" t="s">
        <v>44</v>
      </c>
      <c r="B57" s="66"/>
      <c r="C57" s="66"/>
    </row>
    <row r="58" spans="1:3" s="68" customFormat="1" ht="30" customHeight="1">
      <c r="A58" s="65" t="str">
        <f>'Order List'!C57</f>
        <v>Wild Griffon Vultures</v>
      </c>
      <c r="B58" s="66"/>
      <c r="C58" s="67"/>
    </row>
    <row r="59" spans="1:3" s="68" customFormat="1" ht="30" customHeight="1">
      <c r="A59" s="65" t="str">
        <f>'Order List'!C58</f>
        <v>Shoreham Old Toll Bridge</v>
      </c>
      <c r="B59" s="66"/>
      <c r="C59" s="67"/>
    </row>
    <row r="60" spans="1:3" s="68" customFormat="1" ht="30" customHeight="1">
      <c r="A60" s="65" t="str">
        <f>'Order List'!C59</f>
        <v>Ice Pink</v>
      </c>
      <c r="B60" s="66"/>
      <c r="C60" s="67"/>
    </row>
    <row r="61" spans="1:3" s="68" customFormat="1" ht="30" customHeight="1">
      <c r="A61" s="65" t="str">
        <f>'Order List'!C60</f>
        <v xml:space="preserve">The Tango Twist </v>
      </c>
      <c r="B61" s="66"/>
      <c r="C61" s="67"/>
    </row>
    <row r="62" spans="1:3" s="68" customFormat="1" ht="30" customHeight="1">
      <c r="A62" s="65" t="str">
        <f>'Order List'!C61</f>
        <v>Arts and Science, Valencia</v>
      </c>
      <c r="B62" s="66"/>
      <c r="C62" s="67"/>
    </row>
    <row r="63" spans="1:3" s="68" customFormat="1" ht="30" customHeight="1">
      <c r="A63" s="65" t="str">
        <f>'Order List'!C62</f>
        <v>Eye On The Shard</v>
      </c>
      <c r="B63" s="66"/>
      <c r="C63" s="67"/>
    </row>
    <row r="64" spans="1:3" s="68" customFormat="1" ht="30" customHeight="1">
      <c r="A64" s="65" t="str">
        <f>'Order List'!C63</f>
        <v>Coleman Shrimps On A Magnificent Sea Urchin</v>
      </c>
      <c r="B64" s="66"/>
      <c r="C64" s="67"/>
    </row>
    <row r="65" spans="1:3" s="72" customFormat="1">
      <c r="A65" s="69"/>
      <c r="B65" s="70"/>
      <c r="C65" s="71"/>
    </row>
    <row r="66" spans="1:3" s="74" customFormat="1">
      <c r="A66" s="73" t="s">
        <v>45</v>
      </c>
      <c r="B66" s="66"/>
      <c r="C66" s="66"/>
    </row>
    <row r="67" spans="1:3" s="68" customFormat="1" ht="30" customHeight="1">
      <c r="A67" s="65" t="str">
        <f>'Order List'!C66</f>
        <v>Boy Jumping</v>
      </c>
      <c r="B67" s="66"/>
      <c r="C67" s="67"/>
    </row>
    <row r="68" spans="1:3" s="68" customFormat="1" ht="30" customHeight="1">
      <c r="A68" s="65" t="str">
        <f>'Order List'!C67</f>
        <v>Snowy Owl and Snow Shadow</v>
      </c>
      <c r="B68" s="66"/>
      <c r="C68" s="67"/>
    </row>
    <row r="69" spans="1:3" s="68" customFormat="1" ht="30" customHeight="1">
      <c r="A69" s="65" t="str">
        <f>'Order List'!C68</f>
        <v>Ian</v>
      </c>
      <c r="B69" s="66"/>
      <c r="C69" s="67"/>
    </row>
    <row r="70" spans="1:3" s="68" customFormat="1" ht="30" customHeight="1">
      <c r="A70" s="65" t="str">
        <f>'Order List'!C69</f>
        <v>Flash</v>
      </c>
      <c r="B70" s="66"/>
      <c r="C70" s="67"/>
    </row>
    <row r="71" spans="1:3" s="68" customFormat="1" ht="30" customHeight="1">
      <c r="A71" s="65" t="str">
        <f>'Order List'!C70</f>
        <v>Blood Moon Eclipse</v>
      </c>
      <c r="B71" s="66"/>
      <c r="C71" s="67"/>
    </row>
    <row r="72" spans="1:3" s="68" customFormat="1" ht="30" customHeight="1">
      <c r="A72" s="65" t="str">
        <f>'Order List'!C71</f>
        <v>Tiring Day</v>
      </c>
      <c r="B72" s="66"/>
      <c r="C72" s="67"/>
    </row>
    <row r="73" spans="1:3" s="68" customFormat="1" ht="30" customHeight="1">
      <c r="A73" s="65" t="str">
        <f>'Order List'!C72</f>
        <v xml:space="preserve">Courting Gannets </v>
      </c>
      <c r="B73" s="66"/>
      <c r="C73" s="67"/>
    </row>
  </sheetData>
  <sheetProtection sheet="1" objects="1" scenarios="1"/>
  <pageMargins left="0.70866141732283472" right="0.70866141732283472" top="0.74803149606299213" bottom="0.74803149606299213" header="0.31496062992125984" footer="0.31496062992125984"/>
  <pageSetup paperSize="9" orientation="landscape" horizontalDpi="4294967293" verticalDpi="0" r:id="rId1"/>
  <headerFooter>
    <oddHeader>&amp;F</oddHeader>
    <oddFooter>Page &amp;P of &amp;N</oddFooter>
  </headerFooter>
  <rowBreaks count="3" manualBreakCount="3">
    <brk id="19" max="2" man="1"/>
    <brk id="37" max="2" man="1"/>
    <brk id="55"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U8"/>
  <sheetViews>
    <sheetView showGridLines="0" workbookViewId="0">
      <selection activeCell="F3" sqref="F3"/>
    </sheetView>
  </sheetViews>
  <sheetFormatPr defaultColWidth="8.6640625" defaultRowHeight="18.75" customHeight="1"/>
  <cols>
    <col min="1" max="1" width="6.77734375" style="16" customWidth="1"/>
    <col min="2" max="2" width="18.44140625" style="16" customWidth="1"/>
    <col min="3" max="3" width="51.44140625" style="28" customWidth="1"/>
    <col min="4" max="4" width="8.44140625" style="16" customWidth="1"/>
    <col min="5" max="255" width="8.77734375" style="16" customWidth="1"/>
    <col min="256" max="16384" width="8.6640625" style="17"/>
  </cols>
  <sheetData>
    <row r="1" spans="1:4" ht="18.95" customHeight="1">
      <c r="A1" s="18" t="s">
        <v>0</v>
      </c>
      <c r="B1" s="25" t="s">
        <v>1</v>
      </c>
      <c r="C1" s="26"/>
      <c r="D1" s="18" t="s">
        <v>16</v>
      </c>
    </row>
    <row r="2" spans="1:4" ht="18.95" customHeight="1">
      <c r="A2" s="20" t="s">
        <v>9</v>
      </c>
      <c r="B2" s="19" t="str">
        <f>'Order List'!B3</f>
        <v>Steyning</v>
      </c>
      <c r="C2" s="26" t="str">
        <f>'Order List'!C3&amp;" by "&amp;'Order List'!D3</f>
        <v>Southbank by Maggi Tillotson ARPS</v>
      </c>
      <c r="D2" s="27">
        <f>'Order List'!E3</f>
        <v>13</v>
      </c>
    </row>
    <row r="3" spans="1:4" ht="18.95" customHeight="1">
      <c r="A3" s="20" t="s">
        <v>2</v>
      </c>
      <c r="B3" s="19" t="str">
        <f>'Order List'!B4</f>
        <v>Chichester</v>
      </c>
      <c r="C3" s="26" t="str">
        <f>'Order List'!C4&amp;" by "&amp;'Order List'!D4</f>
        <v>The Botanist’s Book  by Lorna Brown ARPS, EFIAP, CPAGB</v>
      </c>
      <c r="D3" s="27">
        <f>'Order List'!E4</f>
        <v>16</v>
      </c>
    </row>
    <row r="4" spans="1:4" ht="18.95" customHeight="1">
      <c r="A4" s="20" t="s">
        <v>3</v>
      </c>
      <c r="B4" s="19" t="str">
        <f>'Order List'!B5</f>
        <v>Littlehampton</v>
      </c>
      <c r="C4" s="26" t="str">
        <f>'Order List'!C5&amp;" by "&amp;'Order List'!D5</f>
        <v>Three's A Crowd by Sarah Leighton</v>
      </c>
      <c r="D4" s="27">
        <f>'Order List'!E5</f>
        <v>17</v>
      </c>
    </row>
    <row r="5" spans="1:4" ht="18.95" customHeight="1">
      <c r="A5" s="20" t="s">
        <v>4</v>
      </c>
      <c r="B5" s="19" t="str">
        <f>'Order List'!B6</f>
        <v>Southwick</v>
      </c>
      <c r="C5" s="26" t="str">
        <f>'Order List'!C6&amp;" by "&amp;'Order List'!D6</f>
        <v>Death By Ink by James Harrison-Bodle</v>
      </c>
      <c r="D5" s="27">
        <f>'Order List'!E6</f>
        <v>14</v>
      </c>
    </row>
    <row r="6" spans="1:4" ht="18.95" customHeight="1">
      <c r="A6" s="20" t="s">
        <v>5</v>
      </c>
      <c r="B6" s="19" t="str">
        <f>'Order List'!B7</f>
        <v>Henfield</v>
      </c>
      <c r="C6" s="26" t="str">
        <f>'Order List'!C7&amp;" by "&amp;'Order List'!D7</f>
        <v>Grazing Ponies by Nigel Higson ARPS</v>
      </c>
      <c r="D6" s="27">
        <f>'Order List'!E7</f>
        <v>16</v>
      </c>
    </row>
    <row r="7" spans="1:4" ht="18.95" customHeight="1">
      <c r="A7" s="20" t="s">
        <v>6</v>
      </c>
      <c r="B7" s="19" t="str">
        <f>'Order List'!B8</f>
        <v>Storrington</v>
      </c>
      <c r="C7" s="26" t="str">
        <f>'Order List'!C8&amp;" by "&amp;'Order List'!D8</f>
        <v>The Look by Anne Nagle</v>
      </c>
      <c r="D7" s="27">
        <f>'Order List'!E8</f>
        <v>17</v>
      </c>
    </row>
    <row r="8" spans="1:4" ht="18.95" customHeight="1">
      <c r="A8" s="20" t="s">
        <v>7</v>
      </c>
      <c r="B8" s="19" t="str">
        <f>'Order List'!B9</f>
        <v>Mid Sussex</v>
      </c>
      <c r="C8" s="26" t="str">
        <f>'Order List'!C9&amp;" by "&amp;'Order List'!D9</f>
        <v>Cheryl by Andrew Millard</v>
      </c>
      <c r="D8" s="27">
        <f>'Order List'!E9</f>
        <v>19</v>
      </c>
    </row>
  </sheetData>
  <sheetProtection sheet="1" selectLockedCells="1" selectUnlockedCells="1"/>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U8"/>
  <sheetViews>
    <sheetView showGridLines="0" workbookViewId="0">
      <selection activeCell="C3" sqref="C3"/>
    </sheetView>
  </sheetViews>
  <sheetFormatPr defaultColWidth="8.6640625" defaultRowHeight="18.75" customHeight="1"/>
  <cols>
    <col min="1" max="1" width="7.33203125" style="16" customWidth="1"/>
    <col min="2" max="2" width="18.44140625" style="16" customWidth="1"/>
    <col min="3" max="3" width="51.44140625" style="16" customWidth="1"/>
    <col min="4" max="4" width="8.44140625" style="16" customWidth="1"/>
    <col min="5" max="255" width="8.77734375" style="16" customWidth="1"/>
    <col min="256" max="16384" width="8.6640625" style="17"/>
  </cols>
  <sheetData>
    <row r="1" spans="1:4" ht="18.95" customHeight="1">
      <c r="A1" s="18" t="s">
        <v>0</v>
      </c>
      <c r="B1" s="21" t="s">
        <v>8</v>
      </c>
      <c r="C1" s="14"/>
      <c r="D1" s="18" t="s">
        <v>16</v>
      </c>
    </row>
    <row r="2" spans="1:4" ht="18.95" customHeight="1">
      <c r="A2" s="20" t="s">
        <v>9</v>
      </c>
      <c r="B2" s="19" t="str">
        <f>'Order List'!B18</f>
        <v>Steyning</v>
      </c>
      <c r="C2" s="38" t="str">
        <f>'Order List'!C18&amp;" by "&amp;'Order List'!D18</f>
        <v>Young Love by Michael Williams</v>
      </c>
      <c r="D2" s="27">
        <f>'Order List'!E18</f>
        <v>20</v>
      </c>
    </row>
    <row r="3" spans="1:4" ht="18.95" customHeight="1">
      <c r="A3" s="20" t="s">
        <v>2</v>
      </c>
      <c r="B3" s="19" t="str">
        <f>'Order List'!B17</f>
        <v>Chichester</v>
      </c>
      <c r="C3" s="38" t="str">
        <f>'Order List'!C17&amp;" by "&amp;'Order List'!D17</f>
        <v>Sheer Elegance  by Glyn Edmunds APSA EPSA EFIAP/g ABIPP</v>
      </c>
      <c r="D3" s="27">
        <f>'Order List'!E17</f>
        <v>18</v>
      </c>
    </row>
    <row r="4" spans="1:4" ht="18.95" customHeight="1">
      <c r="A4" s="20" t="s">
        <v>3</v>
      </c>
      <c r="B4" s="19" t="str">
        <f>'Order List'!B16</f>
        <v>Littlehampton</v>
      </c>
      <c r="C4" s="38" t="str">
        <f>'Order List'!C16&amp;" by "&amp;'Order List'!D16</f>
        <v>And Now by Popular Demand by Geoff Carpenter</v>
      </c>
      <c r="D4" s="27">
        <f>'Order List'!E16</f>
        <v>16</v>
      </c>
    </row>
    <row r="5" spans="1:4" ht="18.95" customHeight="1">
      <c r="A5" s="20" t="s">
        <v>4</v>
      </c>
      <c r="B5" s="19" t="str">
        <f>'Order List'!B15</f>
        <v>Southwick</v>
      </c>
      <c r="C5" s="38" t="str">
        <f>'Order List'!C15&amp;" by "&amp;'Order List'!D15</f>
        <v>Dead Wood by Colin Mitchell</v>
      </c>
      <c r="D5" s="27">
        <f>'Order List'!E15</f>
        <v>16</v>
      </c>
    </row>
    <row r="6" spans="1:4" ht="18.95" customHeight="1">
      <c r="A6" s="20" t="s">
        <v>5</v>
      </c>
      <c r="B6" s="19" t="str">
        <f>'Order List'!B14</f>
        <v>Henfield</v>
      </c>
      <c r="C6" s="38" t="str">
        <f>'Order List'!C14&amp;" by "&amp;'Order List'!D14</f>
        <v>Extinction Rebellion by Jackie Harford</v>
      </c>
      <c r="D6" s="27">
        <f>'Order List'!E14</f>
        <v>13</v>
      </c>
    </row>
    <row r="7" spans="1:4" ht="18.95" customHeight="1">
      <c r="A7" s="20" t="s">
        <v>6</v>
      </c>
      <c r="B7" s="19" t="str">
        <f>'Order List'!B13</f>
        <v>Storrington</v>
      </c>
      <c r="C7" s="38" t="str">
        <f>'Order List'!C13&amp;" by "&amp;'Order List'!D13</f>
        <v>Caught On Camera by Chris West ARPS</v>
      </c>
      <c r="D7" s="27">
        <f>'Order List'!E13</f>
        <v>14</v>
      </c>
    </row>
    <row r="8" spans="1:4" ht="18.95" customHeight="1">
      <c r="A8" s="20" t="s">
        <v>7</v>
      </c>
      <c r="B8" s="19" t="str">
        <f>'Order List'!B12</f>
        <v>Mid Sussex</v>
      </c>
      <c r="C8" s="38" t="str">
        <f>'Order List'!C12&amp;" by "&amp;'Order List'!D12</f>
        <v>Painted lady by Helen Wiggins</v>
      </c>
      <c r="D8" s="27">
        <f>'Order List'!E12</f>
        <v>15</v>
      </c>
    </row>
  </sheetData>
  <sheetProtection selectLockedCells="1" selectUnlockedCells="1"/>
  <sortState ref="A2:IU8">
    <sortCondition ref="D2:D8"/>
  </sortState>
  <pageMargins left="0.7" right="0.7" top="0.75" bottom="0.75" header="0.3" footer="0.3"/>
  <pageSetup orientation="landscape"/>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8"/>
  <sheetViews>
    <sheetView showGridLines="0" workbookViewId="0">
      <selection activeCell="D3" sqref="D3"/>
    </sheetView>
  </sheetViews>
  <sheetFormatPr defaultColWidth="8.6640625" defaultRowHeight="18.75" customHeight="1"/>
  <cols>
    <col min="1" max="1" width="7.33203125" style="16" customWidth="1"/>
    <col min="2" max="2" width="18.44140625" style="16" customWidth="1"/>
    <col min="3" max="3" width="51.44140625" style="16" customWidth="1"/>
    <col min="4" max="4" width="8.44140625" style="16" customWidth="1"/>
    <col min="5" max="255" width="8.77734375" style="16" customWidth="1"/>
    <col min="256" max="16384" width="8.6640625" style="17"/>
  </cols>
  <sheetData>
    <row r="1" spans="1:4" ht="18.95" customHeight="1">
      <c r="A1" s="18" t="s">
        <v>0</v>
      </c>
      <c r="B1" s="21" t="s">
        <v>10</v>
      </c>
      <c r="C1" s="14"/>
      <c r="D1" s="18" t="s">
        <v>16</v>
      </c>
    </row>
    <row r="2" spans="1:4" ht="18.95" customHeight="1">
      <c r="A2" s="20" t="s">
        <v>9</v>
      </c>
      <c r="B2" s="19" t="str">
        <f>'Order List'!B24</f>
        <v>Steyning</v>
      </c>
      <c r="C2" s="38" t="str">
        <f>'Order List'!C24&amp;" by "&amp;'Order List'!D24</f>
        <v>Smokin' Drums by Dave Clews</v>
      </c>
      <c r="D2" s="27">
        <f>'Order List'!E24</f>
        <v>15</v>
      </c>
    </row>
    <row r="3" spans="1:4" ht="18.95" customHeight="1">
      <c r="A3" s="20" t="s">
        <v>2</v>
      </c>
      <c r="B3" s="19" t="str">
        <f>'Order List'!B21</f>
        <v>Chichester</v>
      </c>
      <c r="C3" s="38" t="str">
        <f>'Order List'!C21&amp;" by "&amp;'Order List'!D21</f>
        <v>The Washing Line at Rovinj  by Jean Brooks EFIAP/b, BPE2*</v>
      </c>
      <c r="D3" s="27">
        <f>'Order List'!E21</f>
        <v>15</v>
      </c>
    </row>
    <row r="4" spans="1:4" ht="18.95" customHeight="1">
      <c r="A4" s="20" t="s">
        <v>3</v>
      </c>
      <c r="B4" s="19" t="str">
        <f>'Order List'!B22</f>
        <v>Littlehampton</v>
      </c>
      <c r="C4" s="38" t="str">
        <f>'Order List'!C22&amp;" by "&amp;'Order List'!D22</f>
        <v>Beach Huts In Motion by Adrian Barrett</v>
      </c>
      <c r="D4" s="27">
        <f>'Order List'!E22</f>
        <v>13</v>
      </c>
    </row>
    <row r="5" spans="1:4" ht="18.95" customHeight="1">
      <c r="A5" s="20" t="s">
        <v>4</v>
      </c>
      <c r="B5" s="19" t="str">
        <f>'Order List'!B23</f>
        <v>Southwick</v>
      </c>
      <c r="C5" s="38" t="str">
        <f>'Order List'!C23&amp;" by "&amp;'Order List'!D23</f>
        <v>Amberley Bridge by Jan Arnold</v>
      </c>
      <c r="D5" s="27">
        <f>'Order List'!E23</f>
        <v>16</v>
      </c>
    </row>
    <row r="6" spans="1:4" ht="18.95" customHeight="1">
      <c r="A6" s="20" t="s">
        <v>5</v>
      </c>
      <c r="B6" s="19" t="str">
        <f>'Order List'!B25</f>
        <v>Henfield</v>
      </c>
      <c r="C6" s="38" t="str">
        <f>'Order List'!C25&amp;" by "&amp;'Order List'!D25</f>
        <v>Green Beetle on Dog Rose by Virginia Carter</v>
      </c>
      <c r="D6" s="27">
        <f>'Order List'!E25</f>
        <v>16</v>
      </c>
    </row>
    <row r="7" spans="1:4" ht="18.95" customHeight="1">
      <c r="A7" s="20" t="s">
        <v>6</v>
      </c>
      <c r="B7" s="19" t="str">
        <f>'Order List'!B26</f>
        <v>Storrington</v>
      </c>
      <c r="C7" s="38" t="str">
        <f>'Order List'!C26&amp;" by "&amp;'Order List'!D26</f>
        <v>Active Cubs by Anne Nagle</v>
      </c>
      <c r="D7" s="27">
        <f>'Order List'!E26</f>
        <v>17</v>
      </c>
    </row>
    <row r="8" spans="1:4" ht="18.95" customHeight="1">
      <c r="A8" s="20" t="s">
        <v>7</v>
      </c>
      <c r="B8" s="19" t="str">
        <f>'Order List'!B27</f>
        <v>Mid Sussex</v>
      </c>
      <c r="C8" s="38" t="str">
        <f>'Order List'!C27&amp;" by "&amp;'Order List'!D27</f>
        <v>Sussex Dawn by Simon Baker</v>
      </c>
      <c r="D8" s="27">
        <f>'Order List'!E27</f>
        <v>18</v>
      </c>
    </row>
  </sheetData>
  <sheetProtection sheet="1" selectLockedCells="1" selectUnlockedCells="1"/>
  <sortState ref="A2:D8">
    <sortCondition ref="D2:D8"/>
  </sortState>
  <pageMargins left="0.7" right="0.7" top="0.75" bottom="0.75" header="0.3" footer="0.3"/>
  <pageSetup orientation="landscape"/>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U8"/>
  <sheetViews>
    <sheetView showGridLines="0" topLeftCell="A3" workbookViewId="0">
      <selection activeCell="C46" sqref="C46:C47"/>
    </sheetView>
  </sheetViews>
  <sheetFormatPr defaultColWidth="8.6640625" defaultRowHeight="18.75" customHeight="1"/>
  <cols>
    <col min="1" max="1" width="7.33203125" style="16" customWidth="1"/>
    <col min="2" max="2" width="18.44140625" style="16" customWidth="1"/>
    <col min="3" max="3" width="51.44140625" style="16" customWidth="1"/>
    <col min="4" max="4" width="8.44140625" style="16" customWidth="1"/>
    <col min="5" max="255" width="8.77734375" style="16" customWidth="1"/>
    <col min="256" max="16384" width="8.6640625" style="17"/>
  </cols>
  <sheetData>
    <row r="1" spans="1:4" ht="18.95" customHeight="1">
      <c r="A1" s="18" t="s">
        <v>0</v>
      </c>
      <c r="B1" s="21" t="s">
        <v>11</v>
      </c>
      <c r="C1" s="14"/>
      <c r="D1" s="18" t="s">
        <v>16</v>
      </c>
    </row>
    <row r="2" spans="1:4" ht="18.95" customHeight="1">
      <c r="A2" s="20" t="s">
        <v>9</v>
      </c>
      <c r="B2" s="19" t="str">
        <f>'Order List'!B33</f>
        <v>Steyning</v>
      </c>
      <c r="C2" s="38" t="str">
        <f>'Order List'!C33&amp;" by "&amp;'Order List'!D33</f>
        <v>Curious Mountain Hare Monadhliath Mountains by Wendy Ball</v>
      </c>
      <c r="D2" s="27">
        <f>'Order List'!E33</f>
        <v>20</v>
      </c>
    </row>
    <row r="3" spans="1:4" ht="18.95" customHeight="1">
      <c r="A3" s="20" t="s">
        <v>2</v>
      </c>
      <c r="B3" s="19" t="str">
        <f>'Order List'!B32</f>
        <v>Chichester</v>
      </c>
      <c r="C3" s="38" t="str">
        <f>'Order List'!C32&amp;" by "&amp;'Order List'!D32</f>
        <v xml:space="preserve">Skadsfjordn Bay, Iceland  by Chris Gledhill EFIAP </v>
      </c>
      <c r="D3" s="27">
        <f>'Order List'!E32</f>
        <v>15</v>
      </c>
    </row>
    <row r="4" spans="1:4" ht="18.95" customHeight="1">
      <c r="A4" s="20" t="s">
        <v>3</v>
      </c>
      <c r="B4" s="19" t="str">
        <f>'Order List'!B34</f>
        <v>Littlehampton</v>
      </c>
      <c r="C4" s="38" t="str">
        <f>'Order List'!C34&amp;" by "&amp;'Order List'!D34</f>
        <v>Dandelion Seed Head by Sarah Leighton</v>
      </c>
      <c r="D4" s="27">
        <f>'Order List'!E34</f>
        <v>15</v>
      </c>
    </row>
    <row r="5" spans="1:4" ht="18.95" customHeight="1">
      <c r="A5" s="20" t="s">
        <v>4</v>
      </c>
      <c r="B5" s="19" t="str">
        <f>'Order List'!B35</f>
        <v>Southwick</v>
      </c>
      <c r="C5" s="38" t="str">
        <f>'Order List'!C35&amp;" by "&amp;'Order List'!D35</f>
        <v>Bugs Life by Tom Ballard</v>
      </c>
      <c r="D5" s="27">
        <f>'Order List'!E35</f>
        <v>13</v>
      </c>
    </row>
    <row r="6" spans="1:4" ht="18.95" customHeight="1">
      <c r="A6" s="20" t="s">
        <v>5</v>
      </c>
      <c r="B6" s="19" t="str">
        <f>'Order List'!B36</f>
        <v>Henfield</v>
      </c>
      <c r="C6" s="38" t="str">
        <f>'Order List'!C36&amp;" by "&amp;'Order List'!D36</f>
        <v>Mammoth Springs, Yellowstone by Sylvia White</v>
      </c>
      <c r="D6" s="27">
        <f>'Order List'!E36</f>
        <v>20</v>
      </c>
    </row>
    <row r="7" spans="1:4" ht="18.95" customHeight="1">
      <c r="A7" s="20" t="s">
        <v>6</v>
      </c>
      <c r="B7" s="19" t="str">
        <f>'Order List'!B30</f>
        <v>Storrington</v>
      </c>
      <c r="C7" s="38" t="str">
        <f>'Order List'!C30&amp;" by "&amp;'Order List'!D30</f>
        <v>Cat and Fiddle by Janet Brown LRPS</v>
      </c>
      <c r="D7" s="27">
        <f>'Order List'!E30</f>
        <v>13</v>
      </c>
    </row>
    <row r="8" spans="1:4" ht="18.95" customHeight="1">
      <c r="A8" s="20" t="s">
        <v>7</v>
      </c>
      <c r="B8" s="19" t="str">
        <f>'Order List'!B31</f>
        <v>Mid Sussex</v>
      </c>
      <c r="C8" s="38" t="str">
        <f>'Order List'!C31&amp;" by "&amp;'Order List'!D31</f>
        <v>Corfe Castle by Annah Ross</v>
      </c>
      <c r="D8" s="27">
        <f>'Order List'!E31</f>
        <v>15</v>
      </c>
    </row>
  </sheetData>
  <sheetProtection selectLockedCells="1" selectUnlockedCells="1"/>
  <sortState ref="A2:D8">
    <sortCondition ref="D2:D8"/>
  </sortState>
  <pageMargins left="0.7" right="0.7" top="0.75" bottom="0.75" header="0.3" footer="0.3"/>
  <pageSetup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HOWTO</vt:lpstr>
      <vt:lpstr>Code Numbers</vt:lpstr>
      <vt:lpstr>Order List</vt:lpstr>
      <vt:lpstr>For Clubs</vt:lpstr>
      <vt:lpstr>For Judge</vt:lpstr>
      <vt:lpstr>Round 1</vt:lpstr>
      <vt:lpstr>Round 2</vt:lpstr>
      <vt:lpstr>Round 3</vt:lpstr>
      <vt:lpstr>Round 4</vt:lpstr>
      <vt:lpstr>Round 5</vt:lpstr>
      <vt:lpstr>Round 6</vt:lpstr>
      <vt:lpstr>Round 7</vt:lpstr>
      <vt:lpstr>Round 8</vt:lpstr>
      <vt:lpstr>R1 Result</vt:lpstr>
      <vt:lpstr>R2 Result</vt:lpstr>
      <vt:lpstr>R3 Result</vt:lpstr>
      <vt:lpstr>R4 Result</vt:lpstr>
      <vt:lpstr>R5 Result</vt:lpstr>
      <vt:lpstr>R6 Result</vt:lpstr>
      <vt:lpstr>R7 Result</vt:lpstr>
      <vt:lpstr>R8 Result</vt:lpstr>
      <vt:lpstr>'For Judge'!Print_Area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dc:creator>
  <cp:lastModifiedBy>Martin Tomes</cp:lastModifiedBy>
  <cp:lastPrinted>2019-11-07T16:27:45Z</cp:lastPrinted>
  <dcterms:created xsi:type="dcterms:W3CDTF">2019-10-23T13:03:07Z</dcterms:created>
  <dcterms:modified xsi:type="dcterms:W3CDTF">2019-11-07T16:30:39Z</dcterms:modified>
</cp:coreProperties>
</file>